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5195" windowHeight="8445" activeTab="1"/>
  </bookViews>
  <sheets>
    <sheet name="lสรุปยอดปี 61" sheetId="13" r:id="rId1"/>
    <sheet name="1" sheetId="11" r:id="rId2"/>
    <sheet name="2" sheetId="17" r:id="rId3"/>
    <sheet name="3" sheetId="18" r:id="rId4"/>
    <sheet name="4" sheetId="19" r:id="rId5"/>
    <sheet name="5" sheetId="20" r:id="rId6"/>
  </sheets>
  <definedNames>
    <definedName name="_xlnm.Print_Area" localSheetId="1">'1'!$A$1:$L$320</definedName>
    <definedName name="_xlnm.Print_Titles" localSheetId="1">'1'!$1:$1</definedName>
  </definedNames>
  <calcPr calcId="144525" iterateDelta="1E-4"/>
</workbook>
</file>

<file path=xl/calcChain.xml><?xml version="1.0" encoding="utf-8"?>
<calcChain xmlns="http://schemas.openxmlformats.org/spreadsheetml/2006/main">
  <c r="H25" i="13" l="1"/>
  <c r="G25" i="13"/>
  <c r="D25" i="13"/>
  <c r="B20" i="19"/>
  <c r="C20" i="19"/>
  <c r="D20" i="19"/>
  <c r="G20" i="19"/>
  <c r="H20" i="19"/>
  <c r="I30" i="13"/>
  <c r="H30" i="13"/>
  <c r="G30" i="13"/>
  <c r="F30" i="13"/>
  <c r="E30" i="13"/>
  <c r="D30" i="13"/>
  <c r="C30" i="13"/>
  <c r="B30" i="13"/>
  <c r="I25" i="13"/>
  <c r="F25" i="13"/>
  <c r="E25" i="13"/>
  <c r="C25" i="13"/>
  <c r="B25" i="13"/>
  <c r="I18" i="13"/>
  <c r="H18" i="13"/>
  <c r="G18" i="13"/>
  <c r="F18" i="13"/>
  <c r="E18" i="13"/>
  <c r="D18" i="13"/>
  <c r="C18" i="13"/>
  <c r="B18" i="13"/>
  <c r="I10" i="13"/>
  <c r="H10" i="13"/>
  <c r="G10" i="13"/>
  <c r="F10" i="13"/>
  <c r="E10" i="13"/>
  <c r="D10" i="13"/>
  <c r="C10" i="13"/>
  <c r="B10" i="13"/>
  <c r="J6" i="13"/>
  <c r="I6" i="13"/>
  <c r="I31" i="13" s="1"/>
  <c r="H6" i="13"/>
  <c r="G6" i="13"/>
  <c r="F6" i="13"/>
  <c r="E6" i="13"/>
  <c r="D6" i="13"/>
  <c r="C6" i="13"/>
  <c r="B6" i="13"/>
  <c r="D31" i="13" l="1"/>
  <c r="H31" i="13"/>
  <c r="E31" i="13"/>
  <c r="C31" i="13"/>
  <c r="G31" i="13"/>
  <c r="B31" i="13"/>
  <c r="F31" i="13"/>
  <c r="H61" i="19" l="1"/>
  <c r="I61" i="19"/>
  <c r="I62" i="19" s="1"/>
  <c r="G61" i="19"/>
  <c r="C61" i="19"/>
  <c r="B62" i="19"/>
  <c r="D62" i="19"/>
  <c r="G62" i="19" l="1"/>
  <c r="H62" i="19"/>
  <c r="L22" i="18"/>
  <c r="H246" i="11" l="1"/>
  <c r="I246" i="11"/>
  <c r="I246" i="18" l="1"/>
  <c r="H246" i="18"/>
  <c r="G246" i="18"/>
  <c r="B246" i="18"/>
  <c r="C62" i="19"/>
  <c r="C246" i="18" l="1"/>
</calcChain>
</file>

<file path=xl/sharedStrings.xml><?xml version="1.0" encoding="utf-8"?>
<sst xmlns="http://schemas.openxmlformats.org/spreadsheetml/2006/main" count="1878" uniqueCount="921">
  <si>
    <t xml:space="preserve">1. ยุทธศาสตร์การพัฒนาด้านโครงสร้างพื้นฐาน  </t>
  </si>
  <si>
    <t>3.  ยุทธศาสตร์การพัฒนาด้านคุณภาพชีวิต</t>
  </si>
  <si>
    <t>4.  ยุทธศาสตร์การพัฒนาด้านทรัพยากรธรรมชาติและสิ่งแวดล้อม</t>
  </si>
  <si>
    <t>5.  ยุทธศาสตร์การพัฒนาด้านการบริหารจัดการบ้านเมืองที่ดี</t>
  </si>
  <si>
    <t>หมายเหตุ</t>
  </si>
  <si>
    <t>โครงการ
ที่แล้วเสร็จ</t>
  </si>
  <si>
    <t>โครงการที่อยู่
ระหว่างดำเนินการ</t>
  </si>
  <si>
    <t>โครงการที่ยัง
ไม่ดำเนินการ</t>
  </si>
  <si>
    <t>โครงการที่มี
การยกเลิก</t>
  </si>
  <si>
    <t>โครงการที่มี
การเพิ่มเติม</t>
  </si>
  <si>
    <t>งบประมาณ
ตามแผน</t>
  </si>
  <si>
    <t>งบประมาณ
ที่จ่ายจริง</t>
  </si>
  <si>
    <t xml:space="preserve"> </t>
  </si>
  <si>
    <t>2. ยุทธศาสตร์การพัฒนาด้านเศรษฐกิจ</t>
  </si>
  <si>
    <t xml:space="preserve"> -</t>
  </si>
  <si>
    <t>งบประมาณ
ที่ตั้งจ่าย*</t>
  </si>
  <si>
    <t>สินค้าทางการเกษตร</t>
  </si>
  <si>
    <t>ตามนโยบายของรัฐบาล</t>
  </si>
  <si>
    <t>ทรัพยากรธรรมชาติและสิ่งแวดล้อม</t>
  </si>
  <si>
    <t>ธรรมชาติและสิ่งแวดล้อม</t>
  </si>
  <si>
    <t>ประชาชนในการพัฒนาท้องถิ่น</t>
  </si>
  <si>
    <t xml:space="preserve">รวมยุทธศาสตร์ที่ 1 </t>
  </si>
  <si>
    <t xml:space="preserve">รวมยุทธศาสตร์ที่ 2 </t>
  </si>
  <si>
    <t xml:space="preserve">รวมยุทธศาสตร์ที่ 3 </t>
  </si>
  <si>
    <t xml:space="preserve">รวมยุทธศาสตร์ที่ 4 </t>
  </si>
  <si>
    <t xml:space="preserve">รวมทั้งสิ้น  </t>
  </si>
  <si>
    <t xml:space="preserve">รวมยุทธศาสตร์ที่ 5 </t>
  </si>
  <si>
    <t xml:space="preserve">                      - อยู่ระหว่างดำเนินการคือได้ตั้งงบประมาณไว้แล้วในข้อบัญญัติหรืออื่นๆ รอแต่ดำเนินการ /ยังไม่ได้ดำเนินการคือยังไม่ได้ตั้งงบประมาณไว้</t>
  </si>
  <si>
    <t xml:space="preserve">                      - งบประมาณที่ตั้งจ่ายคือ ตั้งจ่ายจากข้อบัญญัติ,เงินสะสมหรืออื่นๆ</t>
  </si>
  <si>
    <t>นครราชสีมากิจกรรมสาธารณกุศลและ</t>
  </si>
  <si>
    <t>ให้ความช่วยเหลือประชาชนตามภารกิจ</t>
  </si>
  <si>
    <t>วัสดุสำนักงาน</t>
  </si>
  <si>
    <t>วัสดุคอมพิวเตอร์</t>
  </si>
  <si>
    <t>วัสดุไฟฟ้าและวิทยุ</t>
  </si>
  <si>
    <t>สำนักงานปลัด</t>
  </si>
  <si>
    <t>ส่วนการคลัง</t>
  </si>
  <si>
    <t>กองช่าง</t>
  </si>
  <si>
    <t>ตำบลบิง</t>
  </si>
  <si>
    <t>วัสดุสำรวจ</t>
  </si>
  <si>
    <t>กองการศึกษาฯ</t>
  </si>
  <si>
    <t>คอนกรีตเสริมเหล็กรอบ</t>
  </si>
  <si>
    <t>1.  ยุทธศาสตร์การพัฒนาด้าน</t>
  </si>
  <si>
    <t>โครงสร้างพื้นฐาน</t>
  </si>
  <si>
    <t>อาชีพนักเรียนนักศึกษาให้มี</t>
  </si>
  <si>
    <t>งานทำช่วงปิดภาคเรียน</t>
  </si>
  <si>
    <t xml:space="preserve">และเยาวชน  </t>
  </si>
  <si>
    <t>จัดหางานที่เหมาะสมให้แก่</t>
  </si>
  <si>
    <t xml:space="preserve">ผู้ด้อยโอกาส  </t>
  </si>
  <si>
    <t>ส่งเสริมทางด้านการเกษตร</t>
  </si>
  <si>
    <t>การบริหารสถานศึกษา</t>
  </si>
  <si>
    <t xml:space="preserve">(ศูนย์พัฒนาเด็กเล็ก   </t>
  </si>
  <si>
    <t>บ้านขามโนนสันติ)</t>
  </si>
  <si>
    <t>3.  ยุทธศาสตร์การพัฒนา</t>
  </si>
  <si>
    <t>ด้านคุณภาพชีวิต</t>
  </si>
  <si>
    <t>(ศูนย์พัฒนาเด็กเล็ก</t>
  </si>
  <si>
    <t xml:space="preserve">บ้านบิงมิตรภาพ)   </t>
  </si>
  <si>
    <t>ครูผู้ดูแลเด็ก/ผู้ดูแลเด็ก</t>
  </si>
  <si>
    <t>ของศูนย์พัฒนาเด็กเล็ก </t>
  </si>
  <si>
    <t>ครูผู้ดูแลเด็ก/ผู้ดูแลเด็ก  </t>
  </si>
  <si>
    <t>สานสัมพันธ์ศูนย์พัฒนา</t>
  </si>
  <si>
    <t xml:space="preserve">เด็กเล็กบ้านขามโนนสันติ  </t>
  </si>
  <si>
    <t xml:space="preserve">เด็กเล็กบ้านบิงมิตรภาพ  </t>
  </si>
  <si>
    <t>นอกสถานที่ของศูนย์พัฒนาเด็ก</t>
  </si>
  <si>
    <t>เล็กบ้านขามโนนสันติและ</t>
  </si>
  <si>
    <t>บุคลากรทางการศึกษา</t>
  </si>
  <si>
    <t>นอกสถานที่ของศูนย์พัฒนา-</t>
  </si>
  <si>
    <t>เด็กเล็กบ้าน  บิงมิตรภาพ</t>
  </si>
  <si>
    <t>และบุคลากรทางการศึกษา</t>
  </si>
  <si>
    <t>เด็กในพื้นที่ตำบลบิง</t>
  </si>
  <si>
    <t>ให้ชุมชน</t>
  </si>
  <si>
    <t>ความยากจนโดยมอบ</t>
  </si>
  <si>
    <t>ทุนการศึกษาแก่บุตรครอบครัว</t>
  </si>
  <si>
    <t>ผู้ยากไร้</t>
  </si>
  <si>
    <t>เด็กเล็กบ้านบิงมิตรภาพ</t>
  </si>
  <si>
    <t xml:space="preserve">ควบคุมโรคพิษสุนัขบ้า </t>
  </si>
  <si>
    <t>ควบคุมโรคไข้เลือดออก</t>
  </si>
  <si>
    <t>เพศสัมพันธ์</t>
  </si>
  <si>
    <t xml:space="preserve">และผู้ด้อยโอกาส </t>
  </si>
  <si>
    <t>เพื่อสุขภาพ</t>
  </si>
  <si>
    <t>ผู้สูงอายุและผู้พิการ</t>
  </si>
  <si>
    <t>ผู้สูงอายุ  ผู้ด้อยโอกาส</t>
  </si>
  <si>
    <t xml:space="preserve">ผู้พิการ ผู้ด้อยโอกาส </t>
  </si>
  <si>
    <t>ความรู้ในการดูแลสุขภาพและ</t>
  </si>
  <si>
    <t xml:space="preserve">สิทธิประโยชน์ต่างๆ ผู้สูงอายุ </t>
  </si>
  <si>
    <t>คุณภาพชีวิต  ผู้สูงอายุ ผู้พิการ</t>
  </si>
  <si>
    <t xml:space="preserve">ผู้ด้อยโอกาส </t>
  </si>
  <si>
    <t>ดูแลผู้สูงอายุ</t>
  </si>
  <si>
    <t>เครื่องสำอางค์ที่มีสารปรอท</t>
  </si>
  <si>
    <t>ผู้บริโภค  </t>
  </si>
  <si>
    <t xml:space="preserve">หลักประกันสุขภาพ  อบต.บิง </t>
  </si>
  <si>
    <t>สนับสนุนการจัดการแข่งขันกีฬา</t>
  </si>
  <si>
    <t>วัสดุกีฬา</t>
  </si>
  <si>
    <t>อุบัติภัยและอัคคีภัย</t>
  </si>
  <si>
    <t>การป้องกันอุทกภัย</t>
  </si>
  <si>
    <t>การป้องกันอัคคีภัยแก่</t>
  </si>
  <si>
    <t>ประชาชนและยุวชน</t>
  </si>
  <si>
    <t>คุณภาพเจ้าหน้าที่ด้าน</t>
  </si>
  <si>
    <t>การช่วยเหลือผู้ประสบภัย</t>
  </si>
  <si>
    <t>ปัองกันและบรรเทาสาธารณภัย</t>
  </si>
  <si>
    <t>ในช่วงเทศกาล</t>
  </si>
  <si>
    <t>ผู้สูงอายุ</t>
  </si>
  <si>
    <t>ผู้พิการ</t>
  </si>
  <si>
    <t>ผู้ป่วยเอดส์</t>
  </si>
  <si>
    <t>และแก้ไขปัญหายาเสพติด</t>
  </si>
  <si>
    <t xml:space="preserve">ป้องกันยาเสพติด </t>
  </si>
  <si>
    <t>ปรามยาเสพติด</t>
  </si>
  <si>
    <t>ตรวจปัสสาวะ</t>
  </si>
  <si>
    <t>วิทยากรยาเสพติด</t>
  </si>
  <si>
    <t>ประเพณีและภูมิปัญญาท้องถิ่น</t>
  </si>
  <si>
    <t>วัฒนธรรมและอนุรักษ์ประเพณี</t>
  </si>
  <si>
    <t>ลอยกระทง</t>
  </si>
  <si>
    <t>ประเพณีทางศาสนา</t>
  </si>
  <si>
    <t>เข้าพรรษา</t>
  </si>
  <si>
    <t>อำเภอโนนสูง</t>
  </si>
  <si>
    <t>วันสำคัญทางรัฐพิธี</t>
  </si>
  <si>
    <t>แห่งชัยชนะท้าวสุรนารี</t>
  </si>
  <si>
    <t>4.  ภายใต้ยุทธศาสตร์การพัฒนา</t>
  </si>
  <si>
    <t>ด้านทรัพยากรธรรมชาติและสิ่งแวดล้อม</t>
  </si>
  <si>
    <t>หญ้าแฝก</t>
  </si>
  <si>
    <t>ปลูกต้นไม้</t>
  </si>
  <si>
    <t>เครื่องสูบน้ำ</t>
  </si>
  <si>
    <t>5.  ภายใต้ยุทธศาสตร์การพัฒนา</t>
  </si>
  <si>
    <t>ด้านการบริหารจัดการบ้านเมืองที่ดี</t>
  </si>
  <si>
    <t>คณะผู้บริหาร สมาชิกสภาฯ พนักงาน</t>
  </si>
  <si>
    <t xml:space="preserve">ส่วนตำบลและพนักงานจ้าง </t>
  </si>
  <si>
    <t>พัฒนาองค์กร</t>
  </si>
  <si>
    <t>ของพนักงานสมาชิกและผู้บริหาร</t>
  </si>
  <si>
    <t>การทุจริต</t>
  </si>
  <si>
    <t>ประชาชน</t>
  </si>
  <si>
    <t>ให้ความรู้ด้านภาษีแก่ประชาชน</t>
  </si>
  <si>
    <t>อุดหนุนเฉพาะกิจ</t>
  </si>
  <si>
    <t>และคนพิการ</t>
  </si>
  <si>
    <t>อปท.อื่นหรือองค์กรเอกชนในกิจกรรม</t>
  </si>
  <si>
    <t>อันเป็นสาธารณประโยชน์หรือตาม</t>
  </si>
  <si>
    <t>นโยบายเร่งด่วนของรัฐบาล</t>
  </si>
  <si>
    <t>กองการศึกษา</t>
  </si>
  <si>
    <t>วัสดุเชื้อเพลิงและหล่อลื่น</t>
  </si>
  <si>
    <t>ครุภัณฑ์งานบ้านงานครัว</t>
  </si>
  <si>
    <t>ครุภัณฑ์คอมพิวเตอร์</t>
  </si>
  <si>
    <t/>
  </si>
  <si>
    <t>ค่าบำรุงรักษาและซ่อมแซม</t>
  </si>
  <si>
    <t>การเกษตรและการอุปโภคบริโภค</t>
  </si>
  <si>
    <t>สระ,หนอง,เหมืองและคลองส่งน้ำ</t>
  </si>
  <si>
    <t>(ศูนย์พัฒนาเด็กเล็กบ้านขามโนนสันติ)</t>
  </si>
  <si>
    <t>(ศูนย์พัฒนาเด็กเล็กบ้านบิงมิตรภาพ)</t>
  </si>
  <si>
    <t>ของประชาชนจากภัยธรรมชาติ</t>
  </si>
  <si>
    <t>รวมยุทธศาสตร์ที่ 2 รวม 4 โครงการ</t>
  </si>
  <si>
    <t>พัฒนาศักยภาพอาสาสมัครสาธารณสุข</t>
  </si>
  <si>
    <t>ประจำหมู่บ้าน</t>
  </si>
  <si>
    <t>รวมยุทธศาสตร์ที่ 5 รวม 13 โครงการ</t>
  </si>
  <si>
    <t>ศึกษาดูงานของสมาชิก อปพร. หรือ</t>
  </si>
  <si>
    <t>เพิ่มอปพร.ให้ครบร้อยละ 2 %</t>
  </si>
  <si>
    <t>จัดการแข่งขันกีฬาต้านยาเสพติด</t>
  </si>
  <si>
    <t xml:space="preserve">     1.1  แผนงานเคหะชุมชน</t>
  </si>
  <si>
    <t xml:space="preserve">    2.1  แผนงานสร้างความเข้มแข็งของชุมชน</t>
  </si>
  <si>
    <t xml:space="preserve">    2.2  แผนงานเคหะชุมชน</t>
  </si>
  <si>
    <t xml:space="preserve">     3.1  แผนงานการศึกษา</t>
  </si>
  <si>
    <t xml:space="preserve">     3.2  แผนงานสาธารณสุข</t>
  </si>
  <si>
    <t xml:space="preserve">     3.3  แผนงานการศาสนาวัฒนธรรมและนันทนาการ</t>
  </si>
  <si>
    <t xml:space="preserve">     3.4 แผนงานการักษาความสงบภายใน</t>
  </si>
  <si>
    <t xml:space="preserve">     3.5 แผนงานสังคมสงเคราะห์</t>
  </si>
  <si>
    <t xml:space="preserve">     4.1  แผนงานเคหะชุมชน</t>
  </si>
  <si>
    <t xml:space="preserve">    4.2  แผนงานการเกษตร</t>
  </si>
  <si>
    <t xml:space="preserve">     5.1  แผนงานบริหารงานทั่วไป</t>
  </si>
  <si>
    <t xml:space="preserve">     5.2  แผนงานการศึกษา</t>
  </si>
  <si>
    <t xml:space="preserve">    5.3  แผนงานเคหะและชุมชน</t>
  </si>
  <si>
    <t>ประจำปีงบประมาณ  2561  ครั้งที่ 1</t>
  </si>
  <si>
    <t>ยุทธศาตร์/โครงการ (ประจำปี 2561)</t>
  </si>
  <si>
    <t>1.1  แผนงานเคหะชุมชน</t>
  </si>
  <si>
    <t>หมู่บ้าน  บ้านเพชร หมู่ 1</t>
  </si>
  <si>
    <t>คอนกรีตเสริมเหล็ก จากโรงสี-</t>
  </si>
  <si>
    <t xml:space="preserve">ชุมชน ม.4 – อบต.บิง ม.11 </t>
  </si>
  <si>
    <t xml:space="preserve">บ้านบุ หมู่ 4 </t>
  </si>
  <si>
    <t>คอนกรีตเสริมเหล็ก สายหลัก</t>
  </si>
  <si>
    <t xml:space="preserve">ระหว่างบ้านหญ้าปลอก ม.7 – </t>
  </si>
  <si>
    <t xml:space="preserve">บ้านบิงพัฒนา ม.12  </t>
  </si>
  <si>
    <t>บ้านหญ้าปลอก หมู่ 7</t>
  </si>
  <si>
    <t xml:space="preserve"> -ตามแผนฯปี 61-64/เลขที่ฎีกา </t>
  </si>
  <si>
    <t xml:space="preserve"> -จ่ายจากข้อบัญญัติ 61 หน้า 69</t>
  </si>
  <si>
    <t>คอนกรีตเสริมเหล็ก จากบ้าน</t>
  </si>
  <si>
    <t xml:space="preserve">ขนายดี – บ้านกระสัง   </t>
  </si>
  <si>
    <t xml:space="preserve">บ้านขนายดี หมู่ 10 </t>
  </si>
  <si>
    <t>คอนกรีตเสริมเหล็ก ภายใน</t>
  </si>
  <si>
    <t xml:space="preserve">หมู่บ้าน หน้าบ้านนายจำเริญ  </t>
  </si>
  <si>
    <t xml:space="preserve">พยัคฤทธิ์ บ้านขนายดี หมู่ 10 </t>
  </si>
  <si>
    <t xml:space="preserve">นายสงัด  ลือเดช  ไปบ้านบุ  </t>
  </si>
  <si>
    <t>บ้านบิงพัฒนา หมู่ 12</t>
  </si>
  <si>
    <t xml:space="preserve">ก่อสร้างวางท่อระบายน้ำ </t>
  </si>
  <si>
    <t xml:space="preserve">จากบ้านนางสุนทร  สะบาศรี </t>
  </si>
  <si>
    <t xml:space="preserve"> ถึงสามแยกไปบ้านจันดุม </t>
  </si>
  <si>
    <t xml:space="preserve">บ้านดอนขวาง หมู่ 8 </t>
  </si>
  <si>
    <t>วางท่อระบายน้ำ จากบ้าน</t>
  </si>
  <si>
    <t>จ่าหนุ่ย – หนองสำนัก บ้าน</t>
  </si>
  <si>
    <t>บิงมิตรภาพ หมู่ 11</t>
  </si>
  <si>
    <t xml:space="preserve">ระบายน้ำสายหน้าวัดบ้านบิง </t>
  </si>
  <si>
    <t>(โบสก์ใหม่) จดหน้าบ้านนาย</t>
  </si>
  <si>
    <t>ประเสริฐ  เขยกลาง บ้านบิง</t>
  </si>
  <si>
    <t>พัฒนา หมู่ 12</t>
  </si>
  <si>
    <t>ระบายน้ำจากบ้านนางเมือง</t>
  </si>
  <si>
    <t>ถึงเหมืองตะวันออก  บ้าน</t>
  </si>
  <si>
    <t>สำโรงกระจาย หมู่ 3</t>
  </si>
  <si>
    <t>แซมถนนคอนกรีตเสริมเหล็ก</t>
  </si>
  <si>
    <t xml:space="preserve">บ้านสำโรงกระจาย–บ้านเพชร </t>
  </si>
  <si>
    <t xml:space="preserve">บ้านสำโรงกระจาย หมู่ 3 </t>
  </si>
  <si>
    <t>ถนนดินหินคลุก จากบ้าน</t>
  </si>
  <si>
    <t xml:space="preserve">กระสัง – บ้านสำโรงกระจาย </t>
  </si>
  <si>
    <t>หมู่ 6</t>
  </si>
  <si>
    <t>ถนนดินหินคลุก จาก</t>
  </si>
  <si>
    <t xml:space="preserve">โนนหัวช้าง – โนนอีออม </t>
  </si>
  <si>
    <t>บ้านสำโรงกระจาย หมู่ 3</t>
  </si>
  <si>
    <t xml:space="preserve">ในการเกษตร บ้านขามชั่งโค </t>
  </si>
  <si>
    <t>หมู่ 2</t>
  </si>
  <si>
    <t xml:space="preserve">ส่องสว่างไฟฟ้าสาธารณะ  </t>
  </si>
  <si>
    <t xml:space="preserve">บ้านบิง  หมู่ 5  </t>
  </si>
  <si>
    <t>กิจการ กิจการประปา อบต.บิง</t>
  </si>
  <si>
    <t xml:space="preserve">กรีตเสริมเหล็ก รอบหมู่บ้าน </t>
  </si>
  <si>
    <t>บ้านเพชร หมู่ 1 ตำบลบิง</t>
  </si>
  <si>
    <t>กรีตเสริมเหล็ก ทางเข้าบ้าน</t>
  </si>
  <si>
    <t xml:space="preserve">นายชอบ บ้านเพชร หมู่ 1 </t>
  </si>
  <si>
    <t xml:space="preserve">คอนกรีตเสริมเหล็ก </t>
  </si>
  <si>
    <t xml:space="preserve">สายบ้านนางจิตติมา – </t>
  </si>
  <si>
    <t>บ้านนายเขียน บ้านสำโรง</t>
  </si>
  <si>
    <t xml:space="preserve">กระจาย หมู่ 3 ตำบลบิง </t>
  </si>
  <si>
    <t>คอนกรีตเสริมเหล็กโรงสี</t>
  </si>
  <si>
    <t>ชุมชนถึงองค์การบริหารส่วน</t>
  </si>
  <si>
    <t xml:space="preserve">ตำบลบิง บ้านบุ หมู่ 4 </t>
  </si>
  <si>
    <t>นายสงัด กิจกลาง – บ้านนาย</t>
  </si>
  <si>
    <t xml:space="preserve">ประถม ทวงกลาง บ้านบุ </t>
  </si>
  <si>
    <t>หมู่ 4 ตำบลบิง</t>
  </si>
  <si>
    <t>บ้านนายเวช จูงกลาง ถึงบ้าน</t>
  </si>
  <si>
    <t xml:space="preserve">นายหงส์สา อุตสาหะ บ้านบุ </t>
  </si>
  <si>
    <t>หมู่ 4  ตำบลบิง</t>
  </si>
  <si>
    <t>คอนกรีตเสริมเหล็ก เข้าซอย</t>
  </si>
  <si>
    <t>บ้านพักอนามัยหลังเก่าสุดซอย</t>
  </si>
  <si>
    <t xml:space="preserve"> บ้านบุ หมู่ 4  ตำบลบิง</t>
  </si>
  <si>
    <t>คอนกรีตเสริมเหล็กสายบ้าน</t>
  </si>
  <si>
    <t xml:space="preserve">นางอรวรรณ เชื่อมกลาง </t>
  </si>
  <si>
    <t xml:space="preserve">บ้านบิง หมู่ 5 ตำบลบิง </t>
  </si>
  <si>
    <t>9. โครงการก่อสร้างถนน</t>
  </si>
  <si>
    <t>คอนกรีตเสริมเหล็ก บ้านนาย</t>
  </si>
  <si>
    <t xml:space="preserve">ฉลวย  ชั้นกลาง  บ้านบิง </t>
  </si>
  <si>
    <t xml:space="preserve">หมู่ 5 ตำบลบิง </t>
  </si>
  <si>
    <t>10. โครงการก่อสร้างถนน</t>
  </si>
  <si>
    <t>คอนกรีตเสริมเหล็ก บ้านนาง</t>
  </si>
  <si>
    <t xml:space="preserve">เครือวัลย์ อัครมณี บ้านบิง </t>
  </si>
  <si>
    <t>หมู่ 5 ตำบลบิง</t>
  </si>
  <si>
    <t>กรีตเสริมเหล็ก สายหลัก</t>
  </si>
  <si>
    <t>ระหว่างบ้านหญ้าปลอกถึง</t>
  </si>
  <si>
    <t>บ้านบิงพัฒนา บ้านหญ้าปลอก</t>
  </si>
  <si>
    <t>หมู่ 7 ตำบลบิง</t>
  </si>
  <si>
    <t>12. โครงการก่อสร้างถนน</t>
  </si>
  <si>
    <t xml:space="preserve">กรีตเสริมเหล็ก จากศาลตาปู่ – </t>
  </si>
  <si>
    <t xml:space="preserve">ฝายบ้านขามโนนสันติ </t>
  </si>
  <si>
    <t xml:space="preserve">บ้านขามโนนสันติ หมู่ 9 </t>
  </si>
  <si>
    <t xml:space="preserve">กรีตเสริมเหล็กสายบ้านขนายดี </t>
  </si>
  <si>
    <t xml:space="preserve">– บ้านกระสัง บ้านขนายดี </t>
  </si>
  <si>
    <t xml:space="preserve">หมู่ 10 ตำบลบิง </t>
  </si>
  <si>
    <t>กรีตเสริมเหล็ก จากบ้านนาย</t>
  </si>
  <si>
    <t>ชาญยุทธ ถึง รพ.สต.บ้านเพชร</t>
  </si>
  <si>
    <t xml:space="preserve">บ้านบิงมิตรภาพ หมู่ 11 </t>
  </si>
  <si>
    <t xml:space="preserve">ตำบลบิง </t>
  </si>
  <si>
    <t>กรีตเสริมเหล็ก ซอยบ้าน</t>
  </si>
  <si>
    <t xml:space="preserve">นายบรรจง  จูงกลาง </t>
  </si>
  <si>
    <t>17. โครงการก่อสร้างถนนคอน</t>
  </si>
  <si>
    <t xml:space="preserve">นายเนื่อง เกตุทองหลาง – </t>
  </si>
  <si>
    <t xml:space="preserve">บ้านนางทิพวรรณ  เบ็ญมาศ </t>
  </si>
  <si>
    <t xml:space="preserve">กรีตเสริมเหล็ก สายศาลตาปู่ – </t>
  </si>
  <si>
    <t xml:space="preserve">ซอยหน้าศาลากลางบ้าน </t>
  </si>
  <si>
    <t>บ้านบิงพัฒนา หมู่ 12 ตำบลบิง</t>
  </si>
  <si>
    <t xml:space="preserve">ระบายน้ำคอนกรีตเสริมเหล็ก </t>
  </si>
  <si>
    <t xml:space="preserve">หน้าบ้านนายประกอบ </t>
  </si>
  <si>
    <t xml:space="preserve">พินิจพงษ์ – บ้านนางชนินาถ </t>
  </si>
  <si>
    <t xml:space="preserve">วิเชียรวรรณกูล บ้านบิง หมู่ 5 </t>
  </si>
  <si>
    <t>ซ่อมแซมถนนดินลงหิน</t>
  </si>
  <si>
    <t>คลุก สายใหม่คลองชั่งโค –</t>
  </si>
  <si>
    <t>เหมืองใหญ่ บ้านขามชั่งโค</t>
  </si>
  <si>
    <t xml:space="preserve">หมู่ 2 ตำบลบิง </t>
  </si>
  <si>
    <t>ซ่อมแซมถนน คสล. บ้าน</t>
  </si>
  <si>
    <t xml:space="preserve">สำโรงกระจาย หมู่ 3 ถึง </t>
  </si>
  <si>
    <t>บ้านเพชร หมู่ 1 บ้าน</t>
  </si>
  <si>
    <t xml:space="preserve">สำโรงกระจาย หมู่ 3 </t>
  </si>
  <si>
    <t>ซ่อมแซมถนนดินลงหินคลุก</t>
  </si>
  <si>
    <t>จากบ้านกระสัง – บ้าน</t>
  </si>
  <si>
    <t xml:space="preserve">สำโรงกระจาย บ้านกระสัง </t>
  </si>
  <si>
    <t xml:space="preserve">หมู่ 6 ตำบลบิง </t>
  </si>
  <si>
    <t xml:space="preserve">ซ่อมแซมถนนดินลงหินคลุก </t>
  </si>
  <si>
    <t xml:space="preserve">จากคลองฉันเพล–โนนฟ้าร้อง </t>
  </si>
  <si>
    <t>คลุก ภายในหมู่บ้านขามโนนสันติ</t>
  </si>
  <si>
    <t xml:space="preserve">บ้านขามโนนสันติ หมู่ 9 ตำบลบิง </t>
  </si>
  <si>
    <t>ทุกสายในหมู่บ้านและถนน</t>
  </si>
  <si>
    <t>ประปาหมู่บ้าน (ถังเหล็กกรอง</t>
  </si>
  <si>
    <t>น้ำ) บ้านเพชร หมู่ 1 ตำบลบิง</t>
  </si>
  <si>
    <t xml:space="preserve"> -จ่ายขาดเงินสะสม 61 ครั้งที่ 1 </t>
  </si>
  <si>
    <t xml:space="preserve"> -จ่ายจากข้อบัญญัติ 61 หน้า 70</t>
  </si>
  <si>
    <t xml:space="preserve"> -จ่ายจากข้อบัญญัติ 61 หน้า 71</t>
  </si>
  <si>
    <t>นางพริ้ง– สามแยกสวนนายจิต</t>
  </si>
  <si>
    <t>บ้านดอนขวาง หมู่ 8 ตำบลบิง</t>
  </si>
  <si>
    <t>1.โครงการก่อสร้างถนน</t>
  </si>
  <si>
    <t>2.โครงการก่อสร้างถนน</t>
  </si>
  <si>
    <t>3.โครงการก่อสร้างถนน</t>
  </si>
  <si>
    <t>4.โครงการก่อสร้างถนน</t>
  </si>
  <si>
    <t>5.โครงการก่อสร้างถนน</t>
  </si>
  <si>
    <t>6.โครงการก่อสร้างถนน</t>
  </si>
  <si>
    <t>7.โครงการก่อสร้างถนนคอน</t>
  </si>
  <si>
    <t>8.โครงการก่อสร้างถนนคอน</t>
  </si>
  <si>
    <t>11. โครงการก่อสร้างถนน</t>
  </si>
  <si>
    <t>13. โครงการก่อสร้างถนน</t>
  </si>
  <si>
    <r>
      <t xml:space="preserve">14. </t>
    </r>
    <r>
      <rPr>
        <sz val="14"/>
        <rFont val="TH SarabunPSK"/>
        <family val="2"/>
      </rPr>
      <t>โครงการก่อสร้างถนน</t>
    </r>
  </si>
  <si>
    <t>15. โครงการก่อสร้างถนน</t>
  </si>
  <si>
    <t>16. โครงการก่อสร้างถนน</t>
  </si>
  <si>
    <t>18. โครงการก่อสร้างถนน</t>
  </si>
  <si>
    <t>19. โครงการก่อสร้างถนนคอน</t>
  </si>
  <si>
    <t>20. โครงการก่อสร้างถนนคอน</t>
  </si>
  <si>
    <t>21. โครงการก่อสร้างถนนคอน</t>
  </si>
  <si>
    <t>22. โครงการก่อสร้างถนนคอน</t>
  </si>
  <si>
    <t>23. โครงการก่อสร้างถนนคอน</t>
  </si>
  <si>
    <t>24. โครงการก่อสร้างถนนคอน</t>
  </si>
  <si>
    <t>28.โครงการก่อสร้างวางท่อ</t>
  </si>
  <si>
    <t>34. โครงการปรับปรุง</t>
  </si>
  <si>
    <t>36. โครงการปรับปรุง</t>
  </si>
  <si>
    <t>2.1  แผนงานสร้างความเข้มแข็งของ</t>
  </si>
  <si>
    <t>ชุมขน</t>
  </si>
  <si>
    <t>การประกอบอาชีพ</t>
  </si>
  <si>
    <t>สมเด็จพระเทพรัตนราชสุดาฯ</t>
  </si>
  <si>
    <t>สยามบรมราชกุมารี</t>
  </si>
  <si>
    <t>แรงงาน</t>
  </si>
  <si>
    <t>ครัวเรือนตกเกณฑ์</t>
  </si>
  <si>
    <t>จากศาลตาปู่ – ฝายบ้านขาม</t>
  </si>
  <si>
    <t xml:space="preserve">โนนสันติ  บ้านขามโนนสันติ </t>
  </si>
  <si>
    <t>หมู่ 9</t>
  </si>
  <si>
    <t xml:space="preserve">2.2  แผนงานเคหะและชุมชน </t>
  </si>
  <si>
    <t>หน้าบ้าน อ.สุทธิวิทย์</t>
  </si>
  <si>
    <t>เชื่อมกลาง – ถนนรอบบ้าน</t>
  </si>
  <si>
    <t>บ้านบุ หมู่ 4</t>
  </si>
  <si>
    <t>37. โครงการปรับปรุง</t>
  </si>
  <si>
    <t xml:space="preserve"> -จ่ายจากข้อบัญญัติ 61 หน้า 72</t>
  </si>
  <si>
    <t xml:space="preserve"> -จ่ายจากข้อบัญญัติ 61 หน้า 73</t>
  </si>
  <si>
    <t xml:space="preserve"> -ตามแผนฯปี 61-64 (1)/เลขที่ฎีกา </t>
  </si>
  <si>
    <t xml:space="preserve"> -จ่ายจากข้อบัญญัติ 61 หน้า 74</t>
  </si>
  <si>
    <t>เศรษฐกิจพอเพียงให้กับคณะกรรมการ</t>
  </si>
  <si>
    <t>หมู่บ้านและประชาคมหมู่บ้าน</t>
  </si>
  <si>
    <t xml:space="preserve">รวม 2.2  แผนงานเคหะและชุมชน </t>
  </si>
  <si>
    <t>3.1  แผนงานการศึกษา</t>
  </si>
  <si>
    <t>ด้านการศึกษา</t>
  </si>
  <si>
    <t>1. โครงการอาหารกลางวัน</t>
  </si>
  <si>
    <t>อย่างยั่งยืน</t>
  </si>
  <si>
    <t>ศูนย์พัฒนาเด็กเล็กบ้านขามโนนสันติ</t>
  </si>
  <si>
    <t>รวม  3.1  แผนงานการศึกษา</t>
  </si>
  <si>
    <t>1. โครงการป้องกันและ</t>
  </si>
  <si>
    <t>1. โครงการกีฬาผู้สูงอายุ ผู้พิการ</t>
  </si>
  <si>
    <t>3.2  แผนงานสาธารณสุข</t>
  </si>
  <si>
    <t>ดูแลสุขภาพของผู้สูงอายุ</t>
  </si>
  <si>
    <t>3.3  แผนงานศาสนาวัฒนธรรมและ</t>
  </si>
  <si>
    <t>นันทนาการ</t>
  </si>
  <si>
    <t>3.4  แผนงานการรักษาความสงบภายใน</t>
  </si>
  <si>
    <t>แก่ประชาชนและนักเรียน</t>
  </si>
  <si>
    <t>3.5 แผนงานสังคมสงเคราะห์</t>
  </si>
  <si>
    <t>รวม 3.5 แผนงานสังคมสงเคราะห์</t>
  </si>
  <si>
    <t>ความหวัง</t>
  </si>
  <si>
    <t xml:space="preserve">การจัดหาและแจกจ่ายผ้าห่ม </t>
  </si>
  <si>
    <t>เครื่องกันหนาวให้กับผู้ด้อยโอกาส</t>
  </si>
  <si>
    <t>3.6 แผนงานงบกลาง</t>
  </si>
  <si>
    <t>4. โครงการบรรเทาความเดือดร้อน</t>
  </si>
  <si>
    <t>รวม 3.6 แผนงานงบกลาง</t>
  </si>
  <si>
    <t xml:space="preserve"> -จ่ายจากข้อบัญญัติ 61 หน้า 59</t>
  </si>
  <si>
    <t>ศูนย์พัฒนาเด็กเล็ก</t>
  </si>
  <si>
    <t xml:space="preserve"> -จ่ายจากข้อบัญญัติ 61 หน้า 60</t>
  </si>
  <si>
    <t xml:space="preserve"> -จ่ายจากข้อบัญญัติ 61 หน้า 61</t>
  </si>
  <si>
    <t xml:space="preserve"> -จ่ายจากข้อบัญญัติ 61 หน้า 62</t>
  </si>
  <si>
    <t xml:space="preserve"> -จ่ายจากข้อบัญญัติ 61 หน้า 58</t>
  </si>
  <si>
    <t xml:space="preserve"> -จ่ายจากข้อบัญญัติ 61 หน้า 63</t>
  </si>
  <si>
    <t xml:space="preserve"> -จ่ายจากข้อบัญญัติ 61 หน้า 64</t>
  </si>
  <si>
    <t xml:space="preserve"> -จ่ายจากข้อบัญญัติ 61 หน้า 65</t>
  </si>
  <si>
    <t xml:space="preserve"> -จ่ายจากข้อบัญญัติ 61 หน้า 66</t>
  </si>
  <si>
    <t xml:space="preserve"> -จ่ายจากข้อบัญญัติ 61 หน้า 57</t>
  </si>
  <si>
    <t xml:space="preserve"> -จ่ายจากข้อบัญญัติ 61 หน้า 55</t>
  </si>
  <si>
    <t xml:space="preserve"> -จ่ายจากข้อบัญญัติ 61 หน้า 76</t>
  </si>
  <si>
    <t xml:space="preserve">  </t>
  </si>
  <si>
    <t>สงกรานต์และการจัดงานวันผู้สูงอายุ</t>
  </si>
  <si>
    <t>1. โครงการสมทบกองทุน</t>
  </si>
  <si>
    <t>2. โครงการอาหารกลางวัน</t>
  </si>
  <si>
    <t>3. ค่าใช้จ่ายในการพัฒนา</t>
  </si>
  <si>
    <t>4. ค่าเงินรายหัวนักเรียน </t>
  </si>
  <si>
    <t>5. ค่าเงินรายหัวนักเรียน </t>
  </si>
  <si>
    <t>10. โครงการศึกษาแหล่งเรียนรู้</t>
  </si>
  <si>
    <t>11. โครงการส่งเสริมพัฒนา</t>
  </si>
  <si>
    <t>12. โครงการคืนความดี</t>
  </si>
  <si>
    <t>13. โครงการการจิตอาสาพัฒนา</t>
  </si>
  <si>
    <t>14. โครงการการบรรเทาปัญหา</t>
  </si>
  <si>
    <t>15. ค่าอาหารเสริม(นม) เพื่อจ่ายเป็น</t>
  </si>
  <si>
    <t>ค่าจัดซื้ออาหารเสริม (นม) ให้แก่</t>
  </si>
  <si>
    <t>เด็กเล็ก-ประถมศึกษาปีที่ 6</t>
  </si>
  <si>
    <t>16. ค่าอาหารเสริม(นม) เพื่อจ่ายเป็น</t>
  </si>
  <si>
    <t>ค่าจัดซื้ออาหารเสริม (นม)ให้แก่</t>
  </si>
  <si>
    <t>17. ค่าอาหารเสริม(นม) เพื่อจ่ายเป็นค่า</t>
  </si>
  <si>
    <t>จัดซื้ออาหารเสริม (นม)ให้แก่ศูนย์พัฒนา</t>
  </si>
  <si>
    <t>18. เงินอุดหนุนส่วนราชการ เพื่อจ่ายเป็น</t>
  </si>
  <si>
    <t>ค่าอุดหนุนตามโครงการอาหารกลางวัน</t>
  </si>
  <si>
    <t>ให้แก่เด็กเล็ก -  ประถมศึกษาปีที่ 6</t>
  </si>
  <si>
    <t>19. โครงการปรับปรุงซ่อมแซมหลังคา</t>
  </si>
  <si>
    <t>2. โครงการป้องกันและ</t>
  </si>
  <si>
    <t xml:space="preserve">3. โครงการรู้ทันโรคต่างๆ </t>
  </si>
  <si>
    <t>4. โครงการอบรมให้ความรู้เรื่อง</t>
  </si>
  <si>
    <t>2. โครงการออกกำลังกาย</t>
  </si>
  <si>
    <t>3. โครงการต้นแอร์โรบิค</t>
  </si>
  <si>
    <t>4. โครงการเข้าค่ายกีฬา</t>
  </si>
  <si>
    <t>14. โครงการกินดี  ชีวีมีสุข </t>
  </si>
  <si>
    <t>15. โครงการให้ความรู้เรื่อง</t>
  </si>
  <si>
    <t>16. โครงการ อย. คุ้มครอง</t>
  </si>
  <si>
    <t>17. โครงการตรวจสุขภาพประจำปี</t>
  </si>
  <si>
    <t>18. โครงการค่ายอาสาพัฒนา</t>
  </si>
  <si>
    <t>19. โครงการป้องกันและปราบ</t>
  </si>
  <si>
    <t>20. โครงการสนับสนุนน้ำยา</t>
  </si>
  <si>
    <t>21. โครงการการประชุมประชาคม</t>
  </si>
  <si>
    <t>22. โครงการอบรมเยาวชนเธอคือ</t>
  </si>
  <si>
    <t xml:space="preserve">23. โครงการบ้านท้องถิ่นไทย </t>
  </si>
  <si>
    <t>1. โครงการกีฬาต้านยาเสพติด</t>
  </si>
  <si>
    <t>2. โครงการส่งเสริมและ</t>
  </si>
  <si>
    <t>1. โครงการการควบคุมไฟป่า</t>
  </si>
  <si>
    <t>2. โครงการฝึกอบรมให้ความรู้</t>
  </si>
  <si>
    <t>3. โครงการฝึกอบรม</t>
  </si>
  <si>
    <t>4. โครงการฝึกอบรมพัฒนา</t>
  </si>
  <si>
    <t>5. โครงการซักซ้อมแผน</t>
  </si>
  <si>
    <t>1. โครงการจ่ายเบี้ยยังชีพ</t>
  </si>
  <si>
    <t>2. โครงการจ่ายเบี้ยยังชีพ</t>
  </si>
  <si>
    <t>3. โครงการจ่ายเบี้ยยังชีพ</t>
  </si>
  <si>
    <t>4.1 แผนงานเคหะและชุมชน</t>
  </si>
  <si>
    <t xml:space="preserve">1. โครงการคัดแยกขยะ  </t>
  </si>
  <si>
    <t>1. โครงการรณรงค์ลดภาวะโลกร้อน</t>
  </si>
  <si>
    <t>2. โครงการอนุรักษ์ทรัพยากรธรรมชาติ</t>
  </si>
  <si>
    <t>รวม  4.1 แผนงานเคหะและชุมชน</t>
  </si>
  <si>
    <t>4.2 แผนงานการเกษตร</t>
  </si>
  <si>
    <t>3. โครงการบำบัดและฟื้นฟู</t>
  </si>
  <si>
    <t>4. โครงการบำบัดและฟื้นฟู</t>
  </si>
  <si>
    <t>7. โครงการอนุรักษ์และ</t>
  </si>
  <si>
    <t>รวม 4.2 แผนงานการเกษตร</t>
  </si>
  <si>
    <t>พระเกียรติเนื่องในวันสำคัญ</t>
  </si>
  <si>
    <t xml:space="preserve">ต่างๆ  </t>
  </si>
  <si>
    <t>6. โครงการปลูกป่าเฉลิม</t>
  </si>
  <si>
    <t xml:space="preserve">คลอง ,หนองและเหมือง </t>
  </si>
  <si>
    <t>ปิด-เปิดน้ำต้นคลองส่งน้ำ</t>
  </si>
  <si>
    <t xml:space="preserve"> -จ่ายจากข้อบัญญัติ 61 หน้า 75</t>
  </si>
  <si>
    <t>5. โครงการส่งเสริมการปลูก</t>
  </si>
  <si>
    <t>8. โครงการขุดลอกหรือซ่อมแซมบึง,</t>
  </si>
  <si>
    <t xml:space="preserve">9. โครงการก่อสร้างขุด สระ , บึง , </t>
  </si>
  <si>
    <t>10. โครงการก่อสร้างหรือซ่อมแซมประตู</t>
  </si>
  <si>
    <t>11. โครงการก่อสร้างหรือจัดซื้อ</t>
  </si>
  <si>
    <t>5.1 แผนงานบริหารงานทั่วไป</t>
  </si>
  <si>
    <t xml:space="preserve">2. โครงการการจัดทำแผนชุมชน </t>
  </si>
  <si>
    <t>ท้องถิ่นสี่ปี</t>
  </si>
  <si>
    <t>1. โครงการการจัดทำแผนพัฒนา</t>
  </si>
  <si>
    <t>สตรี</t>
  </si>
  <si>
    <t xml:space="preserve"> -จ่ายจากข้อบัญญัติ 61 หน้า 49</t>
  </si>
  <si>
    <t>รวม 5.1 แผนงานบริหารงานทั่วไป</t>
  </si>
  <si>
    <t>5.2  แผนงานการศึกษา</t>
  </si>
  <si>
    <t>5.3  แผนงานเคหะและชุมชน</t>
  </si>
  <si>
    <t>13. ค่าใช้จ่ายในการเดินทางไปราชการ</t>
  </si>
  <si>
    <t>14. ค่าใช้จ่ายในการเดินทางไปราชการ</t>
  </si>
  <si>
    <t xml:space="preserve"> -จ่ายจากข้อบัญญัติ 61 หน้า 48</t>
  </si>
  <si>
    <t xml:space="preserve"> -จ่ายจากข้อบัญญัติ 61 หน้า 53</t>
  </si>
  <si>
    <t xml:space="preserve"> -จ่ายจากข้อบัญญัติ 61 หน้า 51</t>
  </si>
  <si>
    <t>ตามแนวทางโครงการพระราชดำริ</t>
  </si>
  <si>
    <t>ด้านสาธารณสุข</t>
  </si>
  <si>
    <t>15. โครงการอบรมคุณธรรม จริยธรรม</t>
  </si>
  <si>
    <t>16.โครงการป้องกันและปราบปราม</t>
  </si>
  <si>
    <t>17. โครงการ อบต. เคลื่อนที่</t>
  </si>
  <si>
    <t>18. ค่าบริการสื่อสารและโทรคมนาคม</t>
  </si>
  <si>
    <t>19.  โครงการจัดทำป้ายประชาสัมพันธ์</t>
  </si>
  <si>
    <t>21. เงินอุดหนุนสำหรับการดำเนินงาน</t>
  </si>
  <si>
    <t>23. เงินอุดหนุนสำหรับสำรวจข้อมูล</t>
  </si>
  <si>
    <t>จำนวนสัตว์ตามโครงการสัตว์ปลอดโรค</t>
  </si>
  <si>
    <t>คนปลอดภัยจากโรคพิษสุนัขบ้าฯ</t>
  </si>
  <si>
    <t>24. อุดหนุนเหล่ากาชาดจังหวัด</t>
  </si>
  <si>
    <t>เหมืองทั้งตำบล หมู่ 1-12</t>
  </si>
  <si>
    <t>หัวหน้าสำนักงานปลัด)</t>
  </si>
  <si>
    <t>ครุภัณฑ์สำนักงานปลัด</t>
  </si>
  <si>
    <t>ประเภทวิชาการ ปฏิบัติการ/ชำนาญการ)</t>
  </si>
  <si>
    <t xml:space="preserve">แบบขวาดพลาสติกคว่ำ จำนวน </t>
  </si>
  <si>
    <t>1 เครื่อง</t>
  </si>
  <si>
    <t>แบบฉีดหมึก (Inkjet) จำนวน 1 เครื่อง</t>
  </si>
  <si>
    <t>จำนวน 1 เครื่อง</t>
  </si>
  <si>
    <t>25. ค่าจัดซื้อวัสดุสำนักงาน</t>
  </si>
  <si>
    <t>26. ค่าจัดซื้อวัสดุไฟฟ้าและวิทยุ</t>
  </si>
  <si>
    <t>27. ค่าจัดซื้อวัสดุงานบ้านงานครัว</t>
  </si>
  <si>
    <t>28. ค่าจัดซื้อวัสดุก่อสร้าง</t>
  </si>
  <si>
    <t>29. ค่าจัดซื้อวัสดุยานพาหนะและขนส่ง</t>
  </si>
  <si>
    <t>30. ค่าจัดซื้อวัสดุเชื้อเพลิงและหล่อลื่น</t>
  </si>
  <si>
    <t>31. ค่าจัดซื้อวัสดุการเกษตร</t>
  </si>
  <si>
    <t>32. ค่าจัดซื้อวัสดุโฆษณาและเผยแพร่</t>
  </si>
  <si>
    <t>33. ค่าวัสดุเครื่องแต่งกาย</t>
  </si>
  <si>
    <t>34. ค่าจัดซื้อวัสดุคอมพิวเตอร์</t>
  </si>
  <si>
    <t>38. ค่าจัดซื้อโต๊ะทำงาน(ตำแหน่ง</t>
  </si>
  <si>
    <t>45. ค่าจัดซื้อตู้เอกสาร</t>
  </si>
  <si>
    <t>(ตำแหน่งผู้อำนวยการกองคลัง)</t>
  </si>
  <si>
    <t xml:space="preserve">46. ค่าจัดซื้อโต๊ะทำงาน จำนวน 1 ชุด </t>
  </si>
  <si>
    <t xml:space="preserve">(ตำแหน่งประเภทงานทั่วไป </t>
  </si>
  <si>
    <t xml:space="preserve">47. ค่าจัดซื้อโต๊ะทำงาน จำนวน 1 ชุด </t>
  </si>
  <si>
    <t xml:space="preserve">จำนวน 2 ชุด </t>
  </si>
  <si>
    <t>48. ค่าจัดซื้อเก้าอี้สำนักงาน</t>
  </si>
  <si>
    <t>49. ค่าจัดซื้อเครื่องปริ้นเตอร์สี</t>
  </si>
  <si>
    <t>50. ค่าบำรุงรักษาและซ่อมแซม</t>
  </si>
  <si>
    <t>51. ค่าบำรุงรักษาและซ่อมแซม</t>
  </si>
  <si>
    <t xml:space="preserve">1. ค่าใช้จ่ายในการเดินทางไปราชการ  </t>
  </si>
  <si>
    <t>ปฏิบัติงาน กองการศึกษา</t>
  </si>
  <si>
    <t>2. ค่าจัดซื้อวัสดุสำนักงาน</t>
  </si>
  <si>
    <t>3. ค่าจัดซื้อวัสดุไฟฟ้าและวิทยุ</t>
  </si>
  <si>
    <t>4. ค่าจัดซื้อวัสดุงานบ้านงานครัว</t>
  </si>
  <si>
    <t>5. ค่าจัดซื้อวัสดุโฆษณาและเผยแพร่</t>
  </si>
  <si>
    <t>6. ค่าจัดซื้อวัสดุคอมพิวเตอร์</t>
  </si>
  <si>
    <t>ครุภัณฑ์สำนักงานกองการศึกษา</t>
  </si>
  <si>
    <t>จำนวน 3 เครื่อง</t>
  </si>
  <si>
    <t>7. ค่าเครื่องปรับอากาศ แบบแยกส่วน</t>
  </si>
  <si>
    <t>เด็กเล็กบ้านขามโนนสันติ</t>
  </si>
  <si>
    <t>8. ค่าเครื่องเล่นสนามศูนย์พัฒนา</t>
  </si>
  <si>
    <t>9. ค่าเครื่องเล่นสนามศูนย์พัฒนา</t>
  </si>
  <si>
    <t>1. ค่าใช้จ่ายในการเดินทางไปราชการ</t>
  </si>
  <si>
    <t>10. ค่าบำรุงรักษาและซ่อมแซม</t>
  </si>
  <si>
    <t>รวม  5.2  แผนงานการศึกษา</t>
  </si>
  <si>
    <t>2. โครงการก่อสร้างป้ายโครงเหล็ก</t>
  </si>
  <si>
    <t>อบต.บิง</t>
  </si>
  <si>
    <t>คนพิการ</t>
  </si>
  <si>
    <t xml:space="preserve">3. โครงการก่อสร้างป้ายหินแกรนิต </t>
  </si>
  <si>
    <t>4. โครงการก่อสร้างห้องน้ำสำหรับ</t>
  </si>
  <si>
    <t>5. โครงการก่อสร้างทางลาดสำหรับ</t>
  </si>
  <si>
    <t>6. โครงการก่อสร้างที่จอดรถสำหรับ</t>
  </si>
  <si>
    <t>7. โครงการติดป้ายสัญลักษณ์ผู้สูงอายุ</t>
  </si>
  <si>
    <t>รวม 5.3  แผนงานเคหะและชุมชน</t>
  </si>
  <si>
    <t>ปฏิบัติงาน กองช่าง</t>
  </si>
  <si>
    <t xml:space="preserve">1) ค่าจัดซื้อโต๊ะทำงาน ประเภททั่วไป </t>
  </si>
  <si>
    <t xml:space="preserve">ปฏิบัติงาน/ชำนาญงาน </t>
  </si>
  <si>
    <t>2) ค่าจัดซื้อเก้าอี้ทำงาน ประเภททั่วไป</t>
  </si>
  <si>
    <t xml:space="preserve"> -จ่ายจากข้อบัญญัติ 61 หน้า </t>
  </si>
  <si>
    <t>1 โครงการ</t>
  </si>
  <si>
    <t>สรุปยุทธศาสตร์ แผนงาน การติดตามและประเมินผลแผนพัฒนาองค์การบริหารส่วนตำบลบิง</t>
  </si>
  <si>
    <t>ยุทธศาสตร์ / แผนงาน</t>
  </si>
  <si>
    <t xml:space="preserve">     3.6  แผนงานงบกลาง</t>
  </si>
  <si>
    <t>18 โครงการ</t>
  </si>
  <si>
    <t>90 โครงการ</t>
  </si>
  <si>
    <t xml:space="preserve"> -ตามแผนฯปี 61-64/เลขที่ฎีกา 671</t>
  </si>
  <si>
    <t>2.โครงการก่อสร้างวางท่อระบายน้ำ</t>
  </si>
  <si>
    <t>3.โครงการซ่อมแซมถนนหรือ</t>
  </si>
  <si>
    <t>ท่อระบายน้ำ</t>
  </si>
  <si>
    <t>32.โครงการปรับปรุงซ่อมแซม</t>
  </si>
  <si>
    <t>38. โครงการปรับปรุง</t>
  </si>
  <si>
    <t xml:space="preserve"> -ตามแผนฯปี 61-64/เลขที่ฎีกา 472</t>
  </si>
  <si>
    <t xml:space="preserve"> -ตามแผนฯปี 61-64/เลขที่ฎีกา 475</t>
  </si>
  <si>
    <t xml:space="preserve"> -ตามแผนฯปี 61-64/เลขที่ฎีกา 473</t>
  </si>
  <si>
    <t xml:space="preserve"> -ตามแผนฯปี 61-64/เลขที่ฎีกา 474</t>
  </si>
  <si>
    <t xml:space="preserve"> -ตามแผนฯปี 61-64/เลขที่ฎีกา 476</t>
  </si>
  <si>
    <t xml:space="preserve"> -ตามแผนฯปี 61-64/เลขที่ฎีกา 476-1</t>
  </si>
  <si>
    <t xml:space="preserve"> -ตามแผนฯปี 61-64/เลขที่ฎีกา 199</t>
  </si>
  <si>
    <t xml:space="preserve"> -ตามแผนฯปี 61-64/เลขที่ฎีกา 264</t>
  </si>
  <si>
    <t xml:space="preserve"> -ตามแผนฯปี 61-64/เลขที่ฎีกา 268</t>
  </si>
  <si>
    <t xml:space="preserve"> -ตามแผนฯปี 61-64/เลขที่ฎีกา 263</t>
  </si>
  <si>
    <t xml:space="preserve"> -ตามแผนฯปี 61-64/เลขที่ฎีกา 530</t>
  </si>
  <si>
    <t xml:space="preserve"> -ตามแผนฯปี 61-64/เลขที่ฎีกา 293</t>
  </si>
  <si>
    <t xml:space="preserve"> -ตามแผนฯปี 61-64/เลขที่ฎีกา 328</t>
  </si>
  <si>
    <t xml:space="preserve"> -ตามแผนฯปี 61-64/เลขที่ฎีกา 294</t>
  </si>
  <si>
    <t xml:space="preserve"> -ตามแผนฯปี 61-64/เลขที่ฎีกา 614</t>
  </si>
  <si>
    <t xml:space="preserve"> -ตามแผนฯปี 61-64/เลขที่ฎีกา 311</t>
  </si>
  <si>
    <t xml:space="preserve"> -ตามแผนฯปี 61-64/เลขที่ฎีกา 139</t>
  </si>
  <si>
    <t xml:space="preserve"> -ตามแผนฯปี 61-64/เลขที่ฎีกา 241</t>
  </si>
  <si>
    <t xml:space="preserve">ติก  สายหลักบ้านบุ  หมู่ 4 </t>
  </si>
  <si>
    <t xml:space="preserve"> -จ่ายขาดเงินสะสม 61 ครั้งที่ 2</t>
  </si>
  <si>
    <t xml:space="preserve"> -ตามแผนฯปี 61-64/เลขที่ฎีกา -</t>
  </si>
  <si>
    <t>ดินลงหินคลุก เหมืองบ้านขามชั่งโค</t>
  </si>
  <si>
    <t>หมู่ 2 ต.บิง</t>
  </si>
  <si>
    <t>หมู่ 3</t>
  </si>
  <si>
    <t>จากบ่อพักน้ำวัดบิง ม.5 ถึงโรงสูบน้ำ</t>
  </si>
  <si>
    <t>อบต.บิง ขยายท่อเมนประปา ขนาด 4"</t>
  </si>
  <si>
    <t>(ถังเหล็กกรองน้ำ) หมู่ 3</t>
  </si>
  <si>
    <t>25. โครงการก่อสร้างถนนพาราแอสฟัล-</t>
  </si>
  <si>
    <t>26.โครงการก่อสร้าง</t>
  </si>
  <si>
    <t>27.โครงการก่อสร้างก่อสร้าง</t>
  </si>
  <si>
    <t>29.โครงการก่อสร้างวางท่อ</t>
  </si>
  <si>
    <t>30. โครงการก่อสร้างวางท่อ</t>
  </si>
  <si>
    <t>31.โครงการปรับปรุงซ่อม</t>
  </si>
  <si>
    <t>33.โครงการปรับปรุงซ่อมแซม</t>
  </si>
  <si>
    <t>35 โครงการปรับปรุง</t>
  </si>
  <si>
    <t>39. โครงการปรับปรุง</t>
  </si>
  <si>
    <t xml:space="preserve">40. โครงการปรับเกรดถนน    </t>
  </si>
  <si>
    <t>41. โครงการปรับปรุงซ่อมแซมถนน</t>
  </si>
  <si>
    <t xml:space="preserve">42.โครงการขยายเขตไฟฟ้าใช้ </t>
  </si>
  <si>
    <t>43.โครงการติดตั้งโคม</t>
  </si>
  <si>
    <t>44.งบประมาณรายจ่ายเฉพาะ</t>
  </si>
  <si>
    <t>45. โครงการปรับปรุงระบบ</t>
  </si>
  <si>
    <t>46. โครงการปรับปรุงระบบประปา</t>
  </si>
  <si>
    <t>47. โครงการพัฒนาระบบประปา</t>
  </si>
  <si>
    <t xml:space="preserve"> -จ่ายจากข้อบัญญัติ61 หน้า73และโอนครั้งที่2</t>
  </si>
  <si>
    <t>1.โครงการสนับสนุนและส่งเสริม</t>
  </si>
  <si>
    <t>1. กิจกรรมการจัดงานเฉลิมพระเกียรติ</t>
  </si>
  <si>
    <t>2.กิจกรรมการอบรมเสริมทักษะ</t>
  </si>
  <si>
    <t xml:space="preserve">3. กิจกรรมการฝึกอบรมกลุ่มอาชีพ   </t>
  </si>
  <si>
    <t>4. กิจกรรมการอบรมกลุ่มอาชีพสตรี</t>
  </si>
  <si>
    <t xml:space="preserve">5. กิจกรรมการสนับสนุนกลุ่มอาชีพ  </t>
  </si>
  <si>
    <t>6. กิจกรรมการส่งเสริมอาชีพและ</t>
  </si>
  <si>
    <t>7. กิจกรรมการพัฒนาด้านฝีมือ</t>
  </si>
  <si>
    <t>8. กิจกรรมการส่งเสริมอาชีพ</t>
  </si>
  <si>
    <t xml:space="preserve">2. กิจกรรมการก่อสร้างถนน คสล. </t>
  </si>
  <si>
    <t>2. โครงการฝึกอบรมและศึกษาดูงาน</t>
  </si>
  <si>
    <t>2.โครงการพัฒนาการขนส่ง</t>
  </si>
  <si>
    <t xml:space="preserve"> -ตามแผนฯปี 61-64/เลขที่ฎีกา 492,592,728</t>
  </si>
  <si>
    <t xml:space="preserve"> -ตามแผนฯปี 61-64/เลขที่ฎีกา 491,593</t>
  </si>
  <si>
    <t xml:space="preserve"> -จ่ายจากข้อบัญญัติ61 หน้า63และโอนครั้งที่...</t>
  </si>
  <si>
    <t xml:space="preserve"> -ตามแผนฯปี 61-64/เลขที่ฎีกา 681</t>
  </si>
  <si>
    <t xml:space="preserve"> -ตามแผนฯปี 61-64/เลขที่ฎีกา 471,675,756</t>
  </si>
  <si>
    <t>1.โครงการป้องกันและควบคุมโรค</t>
  </si>
  <si>
    <t>ประโยชน์</t>
  </si>
  <si>
    <t xml:space="preserve"> -ตามแผนฯปี 61-64/เลขที่ฎีกา 610,623,626</t>
  </si>
  <si>
    <t xml:space="preserve"> -ตามแผนฯปี61-64/เลขที่ฎีกา611,612,624ฯ</t>
  </si>
  <si>
    <t>1.โครงการป้องกันอุบัติเหตุ</t>
  </si>
  <si>
    <t xml:space="preserve"> -ตามแผนฯปี 61-64/เลขที่ฎีกา 387,388</t>
  </si>
  <si>
    <t>หนอง , เหมืองและคลองส่งน้ำ</t>
  </si>
  <si>
    <t>1.โครงการส่งเสริมการอนุรักษ์ทรัพยากร</t>
  </si>
  <si>
    <t xml:space="preserve"> -ตามแผนฯปี 61-64/เลขที่ฎีกา 650</t>
  </si>
  <si>
    <t xml:space="preserve"> -ตามแผนฯปี 61-64/เลขที่ฎีกา 613</t>
  </si>
  <si>
    <t xml:space="preserve"> -ตามแผนฯปี 61-64/เลขที่ฎีกา 649</t>
  </si>
  <si>
    <t xml:space="preserve"> -ตามแผนฯปี61-64/เลขที่ฎีกา393,603,604,</t>
  </si>
  <si>
    <t xml:space="preserve"> -ตามแผนฯปี61-64/เลขที่ฎีกา394,602,710</t>
  </si>
  <si>
    <t xml:space="preserve"> -ตามแผนฯปี 61-64/เลขที่ฎีกา 735</t>
  </si>
  <si>
    <t xml:space="preserve"> -ตามแผนฯปี61-64/เลขที่ฎีกา424,551,643ฯ</t>
  </si>
  <si>
    <t xml:space="preserve"> -ตามแผนฯปี 61-64/เลขที่ฎีกา 627,667</t>
  </si>
  <si>
    <t xml:space="preserve"> -ตามแผนฯปี 61-64/เลขที่ฎีกา 726</t>
  </si>
  <si>
    <t xml:space="preserve"> -ตามแผนฯปี 61-64/เลขที่ฎีกา 389,665,719</t>
  </si>
  <si>
    <t xml:space="preserve"> -ตามแผนฯปี 61-64/เลขที่ฎีกา 559</t>
  </si>
  <si>
    <t xml:space="preserve"> -ตามแผนฯปี 61-64/เลขที่ฎีกา 560</t>
  </si>
  <si>
    <t xml:space="preserve"> -ตามแผนฯปี 61-64/เลขที่ฎีกา 606,736</t>
  </si>
  <si>
    <t xml:space="preserve"> -ตามแผนฯปี 61-64/เลขที่ฎีกา 390,591,660</t>
  </si>
  <si>
    <t xml:space="preserve"> -ตามแผนฯปี 61-64/เลขที่ฎีกา 455,470,640,</t>
  </si>
  <si>
    <t xml:space="preserve"> -ตามแผนฯปี 61-64/เลขที่ฎีกา 727</t>
  </si>
  <si>
    <t xml:space="preserve"> -ตามแผนฯปี 61-64/เลขที่ฎีกา 397,737</t>
  </si>
  <si>
    <t xml:space="preserve"> -ตามแผนฯปี 61-64/เลขที่ฎีกา 418,577,607,</t>
  </si>
  <si>
    <t xml:space="preserve"> -ตามแผนฯปี 61-64/เลขที่ฎีกา 666</t>
  </si>
  <si>
    <t xml:space="preserve"> -ตามแผนฯปี 61-64/เลขที่ฎีกา 739</t>
  </si>
  <si>
    <t xml:space="preserve"> -ตามแผนฯปี 61-64/เลขที่ฎีกา 351</t>
  </si>
  <si>
    <t xml:space="preserve"> -ตามแผนฯปี 61-64/เลขที่ฎีกา 444</t>
  </si>
  <si>
    <t xml:space="preserve"> -ตามแผนฯปี 61-64/เลขที่ฎีกา 443</t>
  </si>
  <si>
    <t xml:space="preserve"> -ตามแผนฯปี 61-64/เลขที่ฎีกา 418-1,740</t>
  </si>
  <si>
    <t>7. ค่าจัดซื้อวัสดุอื่น</t>
  </si>
  <si>
    <t>วัสดุก่อสร้าง</t>
  </si>
  <si>
    <t xml:space="preserve"> -ตามแผนฯปี 61-64/เลขที่ฎีกา 425,552,553,</t>
  </si>
  <si>
    <t xml:space="preserve"> -ตามแผนฯปี 61-64/เลขที่ฎีกา 457,538</t>
  </si>
  <si>
    <t xml:space="preserve"> -ตามแผนฯปี 61-64/เลขที่ฎีกา 427,481,645</t>
  </si>
  <si>
    <t xml:space="preserve"> -โครงการปี 61 ยุทธฯที่1 1.1 กก.ที่ 1 หน้า 55</t>
  </si>
  <si>
    <t xml:space="preserve"> -โครงการปี 61 ยุทธฯที่1 1.1 กก.ที่ 4 หน้า 60</t>
  </si>
  <si>
    <t xml:space="preserve"> -โครงการปี 61 ยุทธฯที่1 1.1 กก.ที่ 1 หน้า 65</t>
  </si>
  <si>
    <t xml:space="preserve"> -โครงการปี 61 ยุทธฯที่1 1.1 กก.ที่ 1 หน้า 69</t>
  </si>
  <si>
    <t xml:space="preserve"> -โครงการปี 61 ยุทธฯที่1 1.1 กก.ที่ 3 หน้า 69</t>
  </si>
  <si>
    <t xml:space="preserve"> -โครงการปี 61 ยุทธฯที่1 1.1 กก.ที่ 4 หน้า 74</t>
  </si>
  <si>
    <t xml:space="preserve"> -โครงการปี 61 ยุทธฯที่1 1.1 กก.ที่ 4 หน้า 55</t>
  </si>
  <si>
    <t xml:space="preserve"> -โครงการปี 61 ยุทธฯที่1 1.1 กก.ที่ 3 หน้า 58</t>
  </si>
  <si>
    <t xml:space="preserve"> -โครงการปี 61 ยุทธฯที่1 1.1 กก.ที่ 6 หน้า 60</t>
  </si>
  <si>
    <t xml:space="preserve"> -โครงการปี 61 ยุทธฯที่1 1.1 กก.ที่ 7 หน้า 60</t>
  </si>
  <si>
    <t xml:space="preserve"> -โครงการปี 61 ยุทธฯที่1 1.1 กก.ที่ 3 หน้า 60</t>
  </si>
  <si>
    <t xml:space="preserve"> -โครงการปี 61 ยุทธฯที่1 1.1 กก.ที่ 2 หน้า 63</t>
  </si>
  <si>
    <t xml:space="preserve"> -โครงการปี 61 ยุทธฯที่1 1.1 กก.ที่ 3 หน้า 63</t>
  </si>
  <si>
    <t xml:space="preserve"> -โครงการปี 61 ยุทธฯที่1 1.1 กก.ที่ 4 หน้า 63</t>
  </si>
  <si>
    <t xml:space="preserve"> -โครงการปี 61 ยุทธฯที่1 1.1 กก.ที่ 3 หน้า 67</t>
  </si>
  <si>
    <t xml:space="preserve"> -โครงการปี 61 ยุทธฯที่1 1.1 กก.ที่ 1 หน้า 68</t>
  </si>
  <si>
    <t xml:space="preserve"> -โครงการปี 61 ยุทธฯที่1 1.1 กก.ที่ 1 หน้า 70</t>
  </si>
  <si>
    <t xml:space="preserve"> -โครงการปี61 ยุทธฯที่1 1.1 กก.ที่ 11 หน้า71</t>
  </si>
  <si>
    <t xml:space="preserve"> -โครงการปี 61 ยุทธฯที่1 1.1 กก.ที่ 6 หน้า 71</t>
  </si>
  <si>
    <t xml:space="preserve"> -โครงการปี 61 ยุทธฯที่1 1.1 กก.ที่ 2 หน้า 73</t>
  </si>
  <si>
    <t xml:space="preserve"> -ตามแผนฯปี 61-64 พต.และปป.ครั้งที่ 2</t>
  </si>
  <si>
    <t xml:space="preserve"> -โครงการปี 61 ยุทธฯที่1 1.1 กก.ที่ 1 หน้า 2</t>
  </si>
  <si>
    <t xml:space="preserve"> -โครงการปี 61 ยุทธฯที่1 1.1 กก.ที่ 1 หน้า 81</t>
  </si>
  <si>
    <t xml:space="preserve"> -โครงการปี 61 ยุทธฯที่1 1.1 กก.ที่ 5 หน้า 83</t>
  </si>
  <si>
    <t xml:space="preserve"> -โครงการปี 61 ยุทธฯที่1 1.1 กก.ที่ 1 หน้า 84</t>
  </si>
  <si>
    <t xml:space="preserve"> -โครงการปี 61 ยุทธฯที่1 1.1 กก.ที่ 2 หน้า 77</t>
  </si>
  <si>
    <t xml:space="preserve"> -โครงการปี 61 ยุทธฯที่1 1.1 กก.ที่ 5 หน้า 79</t>
  </si>
  <si>
    <t xml:space="preserve"> -โครงการปี 61 ยุทธฯที่1 1.1 กก.ที่ 5 หน้า 99</t>
  </si>
  <si>
    <t xml:space="preserve"> -โครงการปี 61 ยุทธฯที่1 1.1 กก.ที่ 2 หน้า 96</t>
  </si>
  <si>
    <t xml:space="preserve"> -โครงการปี61 ยุทธฯที่1 1.1 กก.ที่6 หน้า 103</t>
  </si>
  <si>
    <t xml:space="preserve"> -โครงการปี 61 ยุทธฯที่1 1.1 กก.ที่ 4 หน้า 89</t>
  </si>
  <si>
    <t xml:space="preserve"> -โครงการปี 61 ยุทธฯที่1 1.1 กก.ที่ 5 หน้า 91</t>
  </si>
  <si>
    <t xml:space="preserve"> -โครงการปี61 ยุทธฯที่1 1.1 กก.ที่ 5 หน้า138</t>
  </si>
  <si>
    <t xml:space="preserve"> -โครงการปี61 ยุทธฯที่1 1.1 กก.ที่3 หน้า103</t>
  </si>
  <si>
    <t xml:space="preserve"> -โครงการปี 61 ยุทธฯที่1 1.1 กก.ที่4 หน้า103</t>
  </si>
  <si>
    <t xml:space="preserve"> -โครงการปี 61 ยุทธฯที่1 1.1 กก.ที่4,5หน้า</t>
  </si>
  <si>
    <t xml:space="preserve"> -โครงการปี 61 ยุทธฯที่1 1.1 กก.ที่2 หน้า119</t>
  </si>
  <si>
    <t xml:space="preserve"> -โครงการปี 61 ยุทธฯที่1 1.1 กก.ที่1 หน้า125</t>
  </si>
  <si>
    <t xml:space="preserve"> -โครงการปี 61 ยุทธฯที่1 1.1 กก.ที่4 หน้า125</t>
  </si>
  <si>
    <t xml:space="preserve"> -โครงการปี 61 ยุทธฯที่1 1.1 กก.ที่25 หน้า 6</t>
  </si>
  <si>
    <t xml:space="preserve"> -โครงการปี 61 ยุทธฯที่1 1.1 กก.ที่36 หน้า 8</t>
  </si>
  <si>
    <t xml:space="preserve"> -โครงการปี 61 ยุทธฯที่1 1.1 กก.ที่37 หน้า 8</t>
  </si>
  <si>
    <t xml:space="preserve"> -โครงการปี61 ยุทธฯที่1 2.1 กก.ที่1 หน้า126</t>
  </si>
  <si>
    <t xml:space="preserve"> -โครงการปี 61 ยุทธฯที่1 2.1 กก.ที่2 หน้า126</t>
  </si>
  <si>
    <t xml:space="preserve"> -โครงการปี 61 ยุทธฯที่1 2.1 กก.ที่3 หน้า126</t>
  </si>
  <si>
    <t xml:space="preserve"> -โครงการปี 61 ยุทธฯที่1 2.1 กก.ที่4 หน้า126</t>
  </si>
  <si>
    <t xml:space="preserve"> -โครงการปี 61 ยุทธฯที่1 2.1 กก.ที่1 หน้า127</t>
  </si>
  <si>
    <t xml:space="preserve"> -โครงการปี 61 ยุทธฯที่1 2.1 กก.ที่5 หน้า127</t>
  </si>
  <si>
    <t xml:space="preserve"> -โครงการปี 61 ยุทธฯที่1 2.1 กก.ที่4 หน้า127</t>
  </si>
  <si>
    <t xml:space="preserve"> -โครงการปี 61 ยุทธฯที่1 2.1 กก.ที่2 หน้า128</t>
  </si>
  <si>
    <t xml:space="preserve"> -โครงการปี 61 ยุทธฯที่1 2.2 คก.ที่1 หน้า129</t>
  </si>
  <si>
    <t xml:space="preserve"> -โครงการปี61 ยุทธฯที่1 2.2 คก.ที่4 หน้า145</t>
  </si>
  <si>
    <t xml:space="preserve"> -ตามแผนฯปี 61-64/เลขที่ฎีกา 699</t>
  </si>
  <si>
    <t xml:space="preserve"> -ตามแผนฯปี 61-64/เลขที่ฎีกา 698</t>
  </si>
  <si>
    <t xml:space="preserve"> -ตามแผนฯปี61-64/เลขที่ฎีกา504-508,519ฯ</t>
  </si>
  <si>
    <t xml:space="preserve"> -ตามแผนฯปี61-64/เลขที่ฎีกา511,518,527-1ฯ</t>
  </si>
  <si>
    <t xml:space="preserve"> -ตามแผนฯปี 61-64พต.และปป.ครั้งที่ 1/เลขที่</t>
  </si>
  <si>
    <t>ฎีกา 465,490,493ฯ</t>
  </si>
  <si>
    <t xml:space="preserve"> -โครงการปี 61 ยุทธฯที่3 3.5 กก.ที่1 หน้า180</t>
  </si>
  <si>
    <t xml:space="preserve"> -โครงการปี 61 ยุทธฯที่1 3.1 กก.ที่ 5 หน้า153</t>
  </si>
  <si>
    <t xml:space="preserve"> -โครงการปี 61 ยุทธฯที่1 3.1 คก.ที่....หน้า153</t>
  </si>
  <si>
    <t xml:space="preserve"> -โครงการปี61 ยุทธฯที่1 3.1 กก.ที่5 หน้า154</t>
  </si>
  <si>
    <t xml:space="preserve"> -โครงการปี61 ยุทธฯที่1 3.1 กก.ที่ 1 หน้า153</t>
  </si>
  <si>
    <t xml:space="preserve"> -โครงการปี61 ยุทธฯที่1 3.1 กก.ที่6 หน้า154</t>
  </si>
  <si>
    <t xml:space="preserve"> -โครงการปี61 ยุทธฯที่1 3.1 กก.ที่ 6 หน้า154</t>
  </si>
  <si>
    <t xml:space="preserve"> -โครงการปี 61 ยุทธฯที่1 3.1 กก.ที่ 4 หน้า154</t>
  </si>
  <si>
    <t xml:space="preserve"> -โครงการปี 61 ยุทธฯที่1 3.2 กก.ที่ 1 หน้า158</t>
  </si>
  <si>
    <t xml:space="preserve"> -โครงการปี61 ยุทธฯที่1 3.1 กก.ที่ 2 หน้า157</t>
  </si>
  <si>
    <t xml:space="preserve"> -โครงการปี61 ยุทธฯที่1 3.1 กก.ที่ 5 หน้า153</t>
  </si>
  <si>
    <t xml:space="preserve"> -โครงการปี61 ยุทธฯที่1 3.1 กก.ที่ 6 หน้า153</t>
  </si>
  <si>
    <t xml:space="preserve"> -โครงการปี 61 ยุทธฯที่1 3.1 กก.ที่ 2 หน้า154</t>
  </si>
  <si>
    <t xml:space="preserve"> -โครงการปี 61 ยุทธฯที่1 3.1 กก.ที่ 6 หน้า154</t>
  </si>
  <si>
    <t xml:space="preserve"> -โครงการปี 61 ยุทธฯที่1 3.1 กก.ที่ 5 หน้า154</t>
  </si>
  <si>
    <t xml:space="preserve"> -โครงการปี 61 ยุทธฯที่1 3.1 กก.ที่ 1 หน้า154</t>
  </si>
  <si>
    <t xml:space="preserve"> -โครงการปี 61 ยุทธฯที่1 3.2 กก.ที่ 2 หน้า158</t>
  </si>
  <si>
    <t xml:space="preserve"> -โครงการปี 61 ยุทธฯที่1 3.2 กก.ที่ 4 หน้า158</t>
  </si>
  <si>
    <t xml:space="preserve"> -โครงการปี 61 ยุทธฯที่1 3.2 กก.ที่ 3 หน้า158</t>
  </si>
  <si>
    <t xml:space="preserve"> -โครงการปี 61 ยุทธฯที่1 3.2 กก.ที่3 หน้า174</t>
  </si>
  <si>
    <t xml:space="preserve"> -โครงการปี 61 ยุทธฯที่1 3.2 กก.ที่2 หน้า174</t>
  </si>
  <si>
    <t xml:space="preserve"> -โครงการปี 61 ยุทธฯที่1 3.2 กก.ที่1 หน้า174</t>
  </si>
  <si>
    <t xml:space="preserve"> -โครงการปี 61 ยุทธฯที่1 3.2 กก.ที่4 หน้า174</t>
  </si>
  <si>
    <t xml:space="preserve"> -โครงการปี 61 ยุทธฯที่1 3.2 กก.ที่6 หน้า174</t>
  </si>
  <si>
    <t xml:space="preserve"> -โครงการปี61 ยุทธฯที่1 3.2 กก.ที่4 หน้า163</t>
  </si>
  <si>
    <t xml:space="preserve"> -โครงการปี61 ยุทธฯที่1 3.2 กก.ที่3 หน้า163</t>
  </si>
  <si>
    <t xml:space="preserve"> -โครงการปี61 ยุทธฯที่1 3.2 กก.ที่ 2 หน้า163</t>
  </si>
  <si>
    <t xml:space="preserve"> -โครงการปี 61 ยุทธฯที่1 3.2 กก.ที่ 1 หน้า163</t>
  </si>
  <si>
    <t xml:space="preserve"> -โครงการปี 61 ยุทธฯที่1 3.2 กก.ที่ 7 หน้า162</t>
  </si>
  <si>
    <t xml:space="preserve"> -โครงการปี 61 ยุทธฯที่3 3.2 กก.ที่ 1 หน้า161</t>
  </si>
  <si>
    <t xml:space="preserve"> -โครงการปี 61 ยุทธฯที่1 3.2 กก.ที่ 1 หน้า161</t>
  </si>
  <si>
    <t xml:space="preserve"> -โครงการปี 61 ยุทธฯที่1 3.2 กก.ที่ 2 หน้า162</t>
  </si>
  <si>
    <t xml:space="preserve"> -โครงการปี61 ยุทธฯที่1 3.2 กก.ที่ 1 หน้า161</t>
  </si>
  <si>
    <t xml:space="preserve"> -โครงการปี61 ยุทธฯที่1 3.2 กก.ที่ 5 หน้า161</t>
  </si>
  <si>
    <t xml:space="preserve"> -โครงการปี61 ยุทธฯที่1 3.2 กก.ที่ 2 หน้า161</t>
  </si>
  <si>
    <t xml:space="preserve"> -โครงการปี 61 ยุทธฯที่1 3.2 กก.ที่ 1 หน้า162</t>
  </si>
  <si>
    <t xml:space="preserve"> -โครงการปี 61 ยุทธฯที่1 3.2 คก.ที่ 5 หน้า160</t>
  </si>
  <si>
    <t xml:space="preserve"> -โครงการปี 61 ยุทธฯที่1 3.2 กก.ที่ 5 หน้า159</t>
  </si>
  <si>
    <t xml:space="preserve"> -โครงการปี 61 ยุทธฯที่1 3.2 กก.ที่ 4 หน้า159</t>
  </si>
  <si>
    <t xml:space="preserve"> -โครงการปี 61 ยุทธฯที่1 3.2 กก.ที่ 3 หน้า159</t>
  </si>
  <si>
    <t xml:space="preserve"> -โครงการปี 61 ยุทธฯที่1 3.2 กก.ที่ 2 หน้า159</t>
  </si>
  <si>
    <t xml:space="preserve"> -โครงการปี 61 ยุทธฯที่1 3.3 กก.ที่1 หน้า167</t>
  </si>
  <si>
    <t xml:space="preserve"> -โครงการปี 61 ยุทธฯที่1 3.3 กก.ที่3 หน้า177</t>
  </si>
  <si>
    <t xml:space="preserve"> -โครงการปี 61 ยุทธฯที่1 3.3 กก.ที่2 หน้า178</t>
  </si>
  <si>
    <t xml:space="preserve"> -โครงการปี 61 ยุทธฯที่1 3.3 กก.ที่7 หน้า177</t>
  </si>
  <si>
    <t xml:space="preserve"> -โครงการปี 61 ยุทธฯที่1 3.3กก.ที่4 หน้า177</t>
  </si>
  <si>
    <t xml:space="preserve"> -โครงการปี 61 ยุทธฯที่1 3.3 กก.ที่2 หน้า177</t>
  </si>
  <si>
    <t xml:space="preserve"> -โครงการปี 61 ยุทธฯที่1 3.3 กก.ที่1 หน้า177</t>
  </si>
  <si>
    <t xml:space="preserve"> -โครงการปี 61 ยุทธฯที่1 3.3 กก.ที่1 หน้า168</t>
  </si>
  <si>
    <t xml:space="preserve"> -โครงการปี 61 ยุทธฯที่1 3.3 กก.ที่2 หน้า167</t>
  </si>
  <si>
    <t xml:space="preserve"> -โครงการปี 61 ยุทธฯที่1 3.4 กก.ที่8 หน้า169</t>
  </si>
  <si>
    <t xml:space="preserve"> -โครงการปี 61 ยุทธฯที่1 3.4 กก.ที่6 หน้า171</t>
  </si>
  <si>
    <t xml:space="preserve"> -โครงการปี 61 ยุทธฯที่1 3.4 กก.ที่4 หน้า170</t>
  </si>
  <si>
    <t xml:space="preserve"> -โครงการปี 61 ยุทธฯที่1 3.4 กก.ที่2 หน้า170</t>
  </si>
  <si>
    <t xml:space="preserve"> -โครงการปี 61 ยุทธฯที่1 3.4 กก.ที่6 หน้า169</t>
  </si>
  <si>
    <t xml:space="preserve"> -โครงการปี 61 ยุทธฯที่1 3.4 กก.ที่4 หน้า169</t>
  </si>
  <si>
    <t xml:space="preserve"> -โครงการปี 61 ยุทธฯที่1 3.4 กก.ที่2 หน้า169</t>
  </si>
  <si>
    <t xml:space="preserve"> -โครงการปี 61 ยุทธฯที่1 3.4 กก.ที่7 หน้า169</t>
  </si>
  <si>
    <t xml:space="preserve"> -โครงการปี 61 ยุทธฯที่1 3.5 กก.ที่1 หน้า172</t>
  </si>
  <si>
    <t xml:space="preserve"> -โครงการปี 61 ยุทธฯที่1 3.5 กก.ที่2 หน้า172</t>
  </si>
  <si>
    <t xml:space="preserve"> -โครงการปี 61 ยุทธฯที่1 3.5 กก.ที่1 หน้า179</t>
  </si>
  <si>
    <t xml:space="preserve"> -โครงการปี 61 ยุทธฯที่1 3.5 กก.ที่3 หน้า173</t>
  </si>
  <si>
    <t xml:space="preserve"> -โครงการปี61 ยุทธฯที่3 3.6 กก.ที่10หน้า164</t>
  </si>
  <si>
    <t>เทิดไท้ยองค์ราชัน ปกป้องสถาบันฯ</t>
  </si>
  <si>
    <t>5. โครงการดำเนินการเร่งด่วน</t>
  </si>
  <si>
    <t>2. โครงการตั้งจุดบริการ</t>
  </si>
  <si>
    <t>3. โครงการฝึกอบรมทบทวนความรู้และ</t>
  </si>
  <si>
    <t>4. โครงการแพทย์ฉุกเฉิน</t>
  </si>
  <si>
    <t>1. โครงการส่งเสริมและสนับสนุนการ</t>
  </si>
  <si>
    <t>1. โครงการสืบสานวัฒนธรรมประเพณี-</t>
  </si>
  <si>
    <t>2. โครงการการสืบสาน</t>
  </si>
  <si>
    <t>3. โครงการการสนับสนุน</t>
  </si>
  <si>
    <t>4. โครงการการแห่เทียน</t>
  </si>
  <si>
    <t>5. โครงการจัดงานวันข้าว</t>
  </si>
  <si>
    <t>1. โครงการสนับสนุนค่าใช้จ่าย</t>
  </si>
  <si>
    <t>2.โครงการสนับสนุนและส่งเสริม</t>
  </si>
  <si>
    <t>1. โครงการวันเด็กแห่งชาติ </t>
  </si>
  <si>
    <t>2. โครงการการเยี่ยมบ้าน</t>
  </si>
  <si>
    <t>3. โครงการการเยี่ยมบ้าน</t>
  </si>
  <si>
    <t>4. โครงการศึกษาแหล่งเรียนรู้</t>
  </si>
  <si>
    <t>แนวทาง 3.2 รวม แผนงานสาธารณสุข</t>
  </si>
  <si>
    <t>3.โครงการต่อเดิมหรือซ่อมแซม</t>
  </si>
  <si>
    <t>1.การกำจัดขยะมูลฝอย</t>
  </si>
  <si>
    <t xml:space="preserve">3.โครงการก่อสร้างขุด สระ , บึง , </t>
  </si>
  <si>
    <t>4.โครงการก่อสร้างหรือซ่อมแซมประตู</t>
  </si>
  <si>
    <t>5.โครงการก่อสร้างหรือจัดซื้อเครื่องสูบน้ำ</t>
  </si>
  <si>
    <t>2.โครงการขุดลอกหรือซ่อมแซมบึง, สระ,</t>
  </si>
  <si>
    <t xml:space="preserve"> -โครงการปี 61 ยุทธฯที่1 4.1 กก.ที่ 1 หน้า181</t>
  </si>
  <si>
    <t xml:space="preserve"> -โครงการปี 61 ยุทธฯที่1 4.2 กก.ที่ 1 หน้า181</t>
  </si>
  <si>
    <t xml:space="preserve"> -โครงการปี 61 ยุทธฯที่1 4.2 กก.ที่ 2 หน้า181</t>
  </si>
  <si>
    <t xml:space="preserve"> -โครงการปี 61 ยุทธฯที่1 4.2 กก.ที่ 4 หน้า184</t>
  </si>
  <si>
    <t xml:space="preserve"> -โครงการปี 61 ยุทธฯที่1 4.2 กก.ที่ 6 หน้า183</t>
  </si>
  <si>
    <t xml:space="preserve"> -โครงการปี 61 ยุทธฯที่1 4.2 กก.ที่ 5 หน้า186</t>
  </si>
  <si>
    <t xml:space="preserve"> -โครงการปี 61 ยุทธฯที่1 4.2 กก.ที่ 1 หน้า187</t>
  </si>
  <si>
    <t xml:space="preserve"> -โครงการปี61 ยุทธฯที่5 5.1 กก.ที่4 หน้า202</t>
  </si>
  <si>
    <t xml:space="preserve"> -โครงการปี61 ยุทธฯที่5 5.1 กก.ที่3 หน้า202</t>
  </si>
  <si>
    <t xml:space="preserve"> -โครงการปี61 ยุทธฯที่5 5.1 กก.ที่1 หน้า206</t>
  </si>
  <si>
    <t xml:space="preserve"> -โครงการปี61 ยุทธฯที่5 5.1 กก.ที่4 หน้า206</t>
  </si>
  <si>
    <t xml:space="preserve"> -โครงการปี61 ยุทธฯที่5 5.1 กก.ที่5 หน้า206</t>
  </si>
  <si>
    <t xml:space="preserve"> -โครงการปี61 ยุทธฯที่5 5.1 กก.ที่6 หน้า206</t>
  </si>
  <si>
    <t xml:space="preserve"> -โครงการปี61 ยุทธฯที่5 5.1 คก.ที่1 หน้า206</t>
  </si>
  <si>
    <t xml:space="preserve"> -โครงการปี61 ยุทธฯที่5 5.1 คก.ที่2 หน้า206</t>
  </si>
  <si>
    <t xml:space="preserve"> -โครงการปี61 ยุทธฯที่5 5.1 คก.ที่4 หน้า206</t>
  </si>
  <si>
    <t xml:space="preserve"> -โครงการปี61 ยุทธฯที่5 5.1 คก.ที่5 หน้า206</t>
  </si>
  <si>
    <t xml:space="preserve"> -ตามแผนฯปี61-64/เลขที่ฎีกา528,529,532ฯ</t>
  </si>
  <si>
    <t xml:space="preserve"> -โครงการปี61 ยุทธฯที่5 5.1 กก.ที่3 หน้า207</t>
  </si>
  <si>
    <t xml:space="preserve"> -โครงการปี61 ยุทธฯที่5 5.1 กก.ที่1 หน้า207</t>
  </si>
  <si>
    <t xml:space="preserve"> -จ่ายจากข้อบัญญัติ61 หน้า51และโอนครั้งที่</t>
  </si>
  <si>
    <t xml:space="preserve"> -โครงการปี61 ยุทธฯที่5 5.1 กก.ที่3 หน้า208</t>
  </si>
  <si>
    <t xml:space="preserve"> -จ่ายจากข้อบัญญัติ61 โอนฯครั้งที่</t>
  </si>
  <si>
    <t xml:space="preserve"> -โครงการปี61 ยุทธฯที่5 5.1 กก.ที่6 หน้า209</t>
  </si>
  <si>
    <t xml:space="preserve"> -ตามแผนฯปี 61-64พต.และปป.ครั้งที่ 2/</t>
  </si>
  <si>
    <t xml:space="preserve">เลขที่ฎีกา </t>
  </si>
  <si>
    <t xml:space="preserve"> -โครงการปี61 ยุทธฯที่5 5.1 กก.ที่2 หน้า209</t>
  </si>
  <si>
    <t xml:space="preserve"> -โครงการปี61 ยุทธฯที่5 5.1 กก.ที่4 หน้า213</t>
  </si>
  <si>
    <t xml:space="preserve"> -โครงการปี61 ยุทธฯที่5 5.1 กก.ที่1 หน้า213</t>
  </si>
  <si>
    <t>เลขที่ฎีกา 615,682</t>
  </si>
  <si>
    <t xml:space="preserve"> -จ่ายจากข้อบัญญัติ 61โอนฯ ครั้งที่</t>
  </si>
  <si>
    <t xml:space="preserve"> -จ่ายจากข้อบัญญัติ 61 หน้า 50</t>
  </si>
  <si>
    <t xml:space="preserve"> -ตามแผนฯปี 61-64/เลขที่ฎีกา 352</t>
  </si>
  <si>
    <t xml:space="preserve"> -ตามแผนฯปี 61-64/เลขที่ฎีกา 353</t>
  </si>
  <si>
    <t>ครุภัณฑ์เกษตร</t>
  </si>
  <si>
    <t xml:space="preserve"> -ตามแผนฯปี 61-64/เลขที่ฎีกา 429</t>
  </si>
  <si>
    <t xml:space="preserve"> -จ่ายจากข้อบัญญัติ 61 หน้า 52</t>
  </si>
  <si>
    <t xml:space="preserve"> -จ่ายจากข้อบัญญัติ 61 หน้า 54</t>
  </si>
  <si>
    <t xml:space="preserve"> -โครงการปี61 ยุทธฯที่5 5.1 กก.ที่2 หน้า213</t>
  </si>
  <si>
    <t xml:space="preserve"> -โครงการปี61 ยุทธฯที่5 5.1 กก.ที่3 หน้า213</t>
  </si>
  <si>
    <t xml:space="preserve"> -จ่ายจากข้อบัญญัติ 61 หน้า 67</t>
  </si>
  <si>
    <t xml:space="preserve"> -โครงการปี61 ยุทธฯที่5 5.1 คก.ที่9 หน้า211</t>
  </si>
  <si>
    <t xml:space="preserve"> -โครงการปี61 ยุทธฯที่5 5.1 กก.ที่2 หน้า212</t>
  </si>
  <si>
    <t xml:space="preserve"> -โครงการปี61 ยุทธฯที่5 5.1 กก.ที่1 หน้า212</t>
  </si>
  <si>
    <t xml:space="preserve"> -โครงการปี61 ยุทธฯที่5 5.1 กก.ที่3 หน้า212</t>
  </si>
  <si>
    <t xml:space="preserve"> -จ่ายจากข้อบัญญัติ 61 หน้า 68</t>
  </si>
  <si>
    <t xml:space="preserve"> -ตามแผนฯปี 61-64/เลขที่ฎีกา 396,712,741</t>
  </si>
  <si>
    <t xml:space="preserve"> -ตามแผนฯปี 61-64/เลขที่ฎีกา 565,705,706</t>
  </si>
  <si>
    <t>ค่าบำรุงรักษาและซ่อมแซม(รถขยะ)</t>
  </si>
  <si>
    <t xml:space="preserve">                      หมายเหตุ                        (จ่ายจาก,ตามแผนฯปี/เลขที่ฎีกา,โครงการปี.....)</t>
  </si>
  <si>
    <t xml:space="preserve">                      หมายเหตุ                     (จ่ายจาก,ตามแผนฯปี/เลขที่ฎีกา,โครงการปี.....)</t>
  </si>
  <si>
    <t xml:space="preserve">                      หมายเหตุ                    (จ่ายจาก,ตามแผนฯปี/เลขที่ฎีกา,โครงการปี....)</t>
  </si>
  <si>
    <t>ร่องระบายน้ำ</t>
  </si>
  <si>
    <t>4.โครงการก่อสร้างรางระบายน้ำหรือ</t>
  </si>
  <si>
    <t>5.โครงการปรับปรุงซ่อมแซม</t>
  </si>
  <si>
    <t>รางระบายน้ำ</t>
  </si>
  <si>
    <t>6.โครงการปรับปรุงที่สาธารณะ</t>
  </si>
  <si>
    <t>7.โครงการพัฒนาระบบไฟฟ้าสาธารณะ</t>
  </si>
  <si>
    <t>8.โครงการพัฒนาระบบประปา</t>
  </si>
  <si>
    <t>รวม1.1 แผนงานเคหะและชุมชน รวม 8 คก.</t>
  </si>
  <si>
    <t>ตั้งงบฯดำเนินการ 5 คก. ไม่ตั้งงบฯ 3 คก.</t>
  </si>
  <si>
    <t>รวมยุทธศาสตร์ที่ 1 รวม 8 โครงการ</t>
  </si>
  <si>
    <t>รวม2.1แผนงานสร้างความเข้มแข็งของชุมขน</t>
  </si>
  <si>
    <t>1.โครงการสนับสนุนและ</t>
  </si>
  <si>
    <t>2.โครงการสนับสนุนการออกกำลังกาย</t>
  </si>
  <si>
    <t>3.โครงการฝึกอบรมและศึกษาดูงานเพื่อ</t>
  </si>
  <si>
    <t>4.โครงการพัฒนาคุณภาพชีวิต</t>
  </si>
  <si>
    <t>1. โครงการอบรมให้ความรู้การ</t>
  </si>
  <si>
    <t>2. โครงการตรวจสุขภาพประจำปี</t>
  </si>
  <si>
    <t xml:space="preserve">3. โครงการเยี่ยมบ้านผู้สูงอายุ </t>
  </si>
  <si>
    <t>4. โครงการส่งเสริมการให้</t>
  </si>
  <si>
    <t>5. โครงการพัฒนาและฟื้นฟู</t>
  </si>
  <si>
    <t>6. โครงการขยายอาสาสมัคร</t>
  </si>
  <si>
    <t>7. โครงการโรงเรียนผู้สูงอายุ</t>
  </si>
  <si>
    <t>8.โครงการตรวจเยี่ยมหญิงหลังคลอด</t>
  </si>
  <si>
    <t>5.โครงการเสริมสร้างสุขภาพในชุมชน</t>
  </si>
  <si>
    <t>6.โครงการปฏิบัติการป้องกัน</t>
  </si>
  <si>
    <t>รวม 3.3  แผนงานศาสนาวัฒนธรรมและ</t>
  </si>
  <si>
    <t>2. โครงการสนับสนุนอุปกรณ์กีฬา</t>
  </si>
  <si>
    <t>3. โครงการส่งเสริมวัฒนธรรม</t>
  </si>
  <si>
    <t>4. โครงการจัดกิจกรรม</t>
  </si>
  <si>
    <t>5. โครงการจัดงานฉลองวัน</t>
  </si>
  <si>
    <t>รวม 3.4 แผนงานการรักษาความสงบภายใน</t>
  </si>
  <si>
    <t>2.โครงการบำบัดและฟื้นฟู</t>
  </si>
  <si>
    <t>3.โครงการปลูกป่าชุมชน</t>
  </si>
  <si>
    <t>4.การพัฒนาแหล่งน้ำเพื่อ</t>
  </si>
  <si>
    <t>รวมยุทธศาสตร์ที่ 4 รวม 9 โครงการ</t>
  </si>
  <si>
    <t>รวมยุทธศาสตร์ที่ 3 รวม      โครงการ</t>
  </si>
  <si>
    <t>2.โครงการอบรมศึกษาดูงานของ</t>
  </si>
  <si>
    <t xml:space="preserve">3. โครงการเครือข่ายสตรีกับภาวะผู้นำ </t>
  </si>
  <si>
    <t>4. โครงการให้ความรู้เกี่ยวกับสิทธิของ</t>
  </si>
  <si>
    <t>5. โครงการพัฒนาศักยภาพสตรี</t>
  </si>
  <si>
    <t>6. โครงการลดความรุนแรงแก่เด็กและ</t>
  </si>
  <si>
    <t>3.การจัดส่งบุคลากรฝึกอบรม</t>
  </si>
  <si>
    <t>4.การพัฒนาระบบการให้บริการ</t>
  </si>
  <si>
    <t>5.การพัฒนาระบบการจัดเก็บภาษี</t>
  </si>
  <si>
    <t>6.โครงการดำเนินการตามโครงการ</t>
  </si>
  <si>
    <t>7.การอุดหนุนหน่วยงานของรัฐ</t>
  </si>
  <si>
    <t>ของเหล่ากาดจังหวัดนครราชสีมา2561</t>
  </si>
  <si>
    <t>35. ค่าจัดซื้อวัสดุวิทยาศาสตร์</t>
  </si>
  <si>
    <t>36. ค่าจัดซื้อวัสดุอื่น</t>
  </si>
  <si>
    <t>37. ค่าจัดซื้อเก้าอี้ทำงาน</t>
  </si>
  <si>
    <t>39. ค่าจัดซื้อโต๊ะทำงาน(ตำแหน่ง</t>
  </si>
  <si>
    <t>40. ค่าจัดซื้อโต๊ะหมู่บูชา จำนวน 1 ชุด</t>
  </si>
  <si>
    <t xml:space="preserve">41. ค่าจัดซื้อเครื่องทำน้ำร้อน-เย็น </t>
  </si>
  <si>
    <t>42. ค่าจัดซื้อคอมพิวเตอร์</t>
  </si>
  <si>
    <t>43. ค่าจัดซื้อเครื่องพิมพ์สีMultifunction</t>
  </si>
  <si>
    <t>44. ค่าจัดซื้อเครื่องพ่นหมอกควัน</t>
  </si>
  <si>
    <t>45. ค่าวัสดุสำนักงาน</t>
  </si>
  <si>
    <t>46. ค่าวัสดุงานบ้านงานครัว</t>
  </si>
  <si>
    <t>47. ค่าวัสดุคอมพิวเตอร์</t>
  </si>
  <si>
    <t>8.การจัดซื้อวัสดุ ครุภัณฑ์ในการปฏิบัติ-</t>
  </si>
  <si>
    <t>งาน สำนักงานปลัดและส่วนการคลัง</t>
  </si>
  <si>
    <t>2.การปรับปรุงต่อเติมสำนักงานอบต.</t>
  </si>
  <si>
    <t>1.โครงการจัดส่งบุคลากรฝึกอบรม</t>
  </si>
  <si>
    <t>3.การจัดซื้อวัสดุ ครุภัณฑ์ในการ</t>
  </si>
  <si>
    <t>8 โครงการ</t>
  </si>
  <si>
    <t>2 โครงการ</t>
  </si>
  <si>
    <t>4 โครงการ</t>
  </si>
  <si>
    <t>3 โครงการ</t>
  </si>
  <si>
    <t>6 โครงการ</t>
  </si>
  <si>
    <t>5 โครงการ</t>
  </si>
  <si>
    <t>9 โครงการ</t>
  </si>
  <si>
    <t>สรุป   โครงการที่ดำเนินการ (รวมถึงอยู่ระหว่างดำเนินการด้วย)  จำนวน   51   โครงการ  คิดเป็น  83.60 %  (=51×100÷61 = 83.60 %)</t>
  </si>
  <si>
    <t>หมายเหตุ:     - โครงการตามแผนพัฒนาท้องถิ่นสี่ปี พ.ศ. 2561-2564  ปี 2561  มีจำนวน  61  โครงการ</t>
  </si>
  <si>
    <t>3</t>
  </si>
  <si>
    <t xml:space="preserve">นันทนาการ </t>
  </si>
  <si>
    <t>1.การส่งเสริมการมีส่วนร่วมของ</t>
  </si>
  <si>
    <t>1.การจัดส่งบุคลากรฝึกอบรม</t>
  </si>
  <si>
    <t>2.การจัดซื้อวัสดุ ครุภัณฑ์ในการ</t>
  </si>
  <si>
    <t>3.ค่าบำรุงรักษาและซ่อมแซม</t>
  </si>
  <si>
    <t>งานกำจัดขยะและสิ่งปฏิกูล</t>
  </si>
  <si>
    <t>61โครงการ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</si>
</sst>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.0"/>
  </numFmts>
  <fonts count="44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6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0"/>
      <name val="Angsana New"/>
      <family val="1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6"/>
      <name val="Angsana New"/>
      <family val="1"/>
    </font>
    <font>
      <sz val="10"/>
      <name val="Arial"/>
      <family val="2"/>
    </font>
    <font>
      <sz val="14"/>
      <name val="AngsanaUPC"/>
      <family val="1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indexed="14"/>
      <name val="TH SarabunPSK"/>
      <family val="2"/>
    </font>
    <font>
      <sz val="14"/>
      <color indexed="5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4"/>
      <color indexed="40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4"/>
      <color rgb="FF000000"/>
      <name val="TH SarabunPSK"/>
      <family val="2"/>
    </font>
    <font>
      <sz val="14"/>
      <color indexed="12"/>
      <name val="TH SarabunPSK"/>
      <family val="2"/>
    </font>
    <font>
      <sz val="12"/>
      <color theme="1"/>
      <name val="TH SarabunPSK"/>
      <family val="2"/>
    </font>
    <font>
      <u/>
      <sz val="14"/>
      <name val="TH SarabunPSK"/>
      <family val="2"/>
    </font>
    <font>
      <u/>
      <sz val="14"/>
      <color indexed="53"/>
      <name val="TH SarabunPSK"/>
      <family val="2"/>
    </font>
    <font>
      <u/>
      <sz val="14"/>
      <color rgb="FF000000"/>
      <name val="TH SarabunPSK"/>
      <family val="2"/>
    </font>
    <font>
      <u/>
      <sz val="14"/>
      <color indexed="8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/>
      <sz val="14"/>
      <color rgb="FF000000"/>
      <name val="TH SarabunPSK"/>
      <family val="2"/>
    </font>
    <font>
      <b/>
      <u/>
      <sz val="13"/>
      <name val="TH SarabunPSK"/>
      <family val="2"/>
    </font>
    <font>
      <sz val="14"/>
      <color indexed="8"/>
      <name val="Microsoft Sans Serif"/>
      <family val="2"/>
    </font>
    <font>
      <sz val="13"/>
      <color indexed="8"/>
      <name val="TH SarabunPSK"/>
      <family val="2"/>
    </font>
    <font>
      <b/>
      <sz val="14"/>
      <color rgb="FF000000"/>
      <name val="TH SarabunPSK"/>
      <family val="2"/>
    </font>
    <font>
      <u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690">
    <xf numFmtId="0" fontId="0" fillId="0" borderId="0" xfId="0"/>
    <xf numFmtId="0" fontId="6" fillId="0" borderId="0" xfId="0" applyFont="1"/>
    <xf numFmtId="0" fontId="6" fillId="0" borderId="0" xfId="0" applyFont="1" applyFill="1"/>
    <xf numFmtId="0" fontId="5" fillId="0" borderId="0" xfId="0" applyFont="1"/>
    <xf numFmtId="0" fontId="7" fillId="0" borderId="0" xfId="0" applyFont="1" applyFill="1"/>
    <xf numFmtId="0" fontId="7" fillId="0" borderId="1" xfId="0" applyFont="1" applyFill="1" applyBorder="1"/>
    <xf numFmtId="0" fontId="7" fillId="0" borderId="0" xfId="0" applyFont="1"/>
    <xf numFmtId="0" fontId="7" fillId="0" borderId="7" xfId="0" applyFont="1" applyFill="1" applyBorder="1"/>
    <xf numFmtId="0" fontId="7" fillId="0" borderId="0" xfId="0" applyFont="1" applyBorder="1"/>
    <xf numFmtId="0" fontId="8" fillId="0" borderId="0" xfId="0" applyFont="1" applyBorder="1"/>
    <xf numFmtId="0" fontId="4" fillId="0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Fill="1" applyBorder="1"/>
    <xf numFmtId="0" fontId="8" fillId="0" borderId="0" xfId="0" applyFont="1" applyFill="1" applyBorder="1"/>
    <xf numFmtId="0" fontId="3" fillId="0" borderId="0" xfId="0" applyFont="1" applyBorder="1"/>
    <xf numFmtId="3" fontId="7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0" fontId="3" fillId="0" borderId="0" xfId="0" applyFont="1" applyFill="1" applyBorder="1"/>
    <xf numFmtId="0" fontId="6" fillId="0" borderId="0" xfId="0" applyFont="1" applyBorder="1"/>
    <xf numFmtId="0" fontId="7" fillId="0" borderId="3" xfId="0" applyFont="1" applyFill="1" applyBorder="1"/>
    <xf numFmtId="0" fontId="12" fillId="0" borderId="1" xfId="0" applyFont="1" applyFill="1" applyBorder="1" applyAlignment="1">
      <alignment horizontal="left"/>
    </xf>
    <xf numFmtId="0" fontId="13" fillId="0" borderId="0" xfId="0" applyFont="1"/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3" fontId="14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/>
    </xf>
    <xf numFmtId="3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7" fillId="0" borderId="2" xfId="0" applyFont="1" applyFill="1" applyBorder="1" applyAlignment="1">
      <alignment horizontal="center" vertical="center"/>
    </xf>
    <xf numFmtId="0" fontId="13" fillId="0" borderId="1" xfId="0" applyFont="1" applyFill="1" applyBorder="1"/>
    <xf numFmtId="0" fontId="17" fillId="0" borderId="6" xfId="0" applyFont="1" applyFill="1" applyBorder="1" applyAlignment="1">
      <alignment horizontal="center" vertical="center"/>
    </xf>
    <xf numFmtId="0" fontId="13" fillId="0" borderId="2" xfId="0" applyFont="1" applyFill="1" applyBorder="1"/>
    <xf numFmtId="3" fontId="13" fillId="0" borderId="2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3" fillId="0" borderId="6" xfId="0" applyFont="1" applyFill="1" applyBorder="1"/>
    <xf numFmtId="0" fontId="13" fillId="0" borderId="6" xfId="0" applyFont="1" applyFill="1" applyBorder="1" applyAlignment="1">
      <alignment vertical="center" wrapText="1"/>
    </xf>
    <xf numFmtId="0" fontId="13" fillId="0" borderId="3" xfId="0" applyFont="1" applyFill="1" applyBorder="1"/>
    <xf numFmtId="0" fontId="14" fillId="0" borderId="1" xfId="0" applyFont="1" applyBorder="1" applyAlignment="1">
      <alignment horizont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/>
    <xf numFmtId="0" fontId="17" fillId="0" borderId="5" xfId="0" applyFont="1" applyFill="1" applyBorder="1" applyAlignment="1">
      <alignment horizontal="center" vertical="center"/>
    </xf>
    <xf numFmtId="0" fontId="13" fillId="0" borderId="5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/>
    <xf numFmtId="0" fontId="13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3" fontId="13" fillId="0" borderId="6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3" fontId="14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Border="1"/>
    <xf numFmtId="3" fontId="13" fillId="0" borderId="1" xfId="0" applyNumberFormat="1" applyFont="1" applyFill="1" applyBorder="1" applyAlignment="1" applyProtection="1">
      <alignment horizontal="center" vertical="center"/>
      <protection locked="0"/>
    </xf>
    <xf numFmtId="187" fontId="13" fillId="0" borderId="1" xfId="1" applyNumberFormat="1" applyFont="1" applyFill="1" applyBorder="1" applyAlignment="1">
      <alignment horizontal="center"/>
    </xf>
    <xf numFmtId="187" fontId="13" fillId="0" borderId="2" xfId="1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wrapText="1"/>
    </xf>
    <xf numFmtId="0" fontId="20" fillId="0" borderId="0" xfId="0" applyFont="1" applyFill="1"/>
    <xf numFmtId="0" fontId="14" fillId="0" borderId="0" xfId="0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2" fillId="0" borderId="1" xfId="0" applyFont="1" applyFill="1" applyBorder="1"/>
    <xf numFmtId="3" fontId="13" fillId="0" borderId="1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3" fillId="0" borderId="0" xfId="0" applyFont="1" applyFill="1" applyBorder="1"/>
    <xf numFmtId="3" fontId="8" fillId="0" borderId="0" xfId="0" applyNumberFormat="1" applyFont="1" applyFill="1" applyBorder="1"/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3" fontId="14" fillId="0" borderId="4" xfId="0" applyNumberFormat="1" applyFont="1" applyFill="1" applyBorder="1" applyAlignment="1">
      <alignment horizontal="center" vertical="center" wrapText="1"/>
    </xf>
    <xf numFmtId="187" fontId="13" fillId="0" borderId="1" xfId="1" applyNumberFormat="1" applyFont="1" applyFill="1" applyBorder="1"/>
    <xf numFmtId="0" fontId="12" fillId="0" borderId="2" xfId="0" applyFont="1" applyFill="1" applyBorder="1"/>
    <xf numFmtId="0" fontId="12" fillId="0" borderId="6" xfId="0" applyFont="1" applyFill="1" applyBorder="1"/>
    <xf numFmtId="0" fontId="19" fillId="0" borderId="11" xfId="0" applyFont="1" applyBorder="1"/>
    <xf numFmtId="0" fontId="13" fillId="0" borderId="11" xfId="0" applyFont="1" applyFill="1" applyBorder="1"/>
    <xf numFmtId="0" fontId="14" fillId="0" borderId="8" xfId="0" applyFont="1" applyFill="1" applyBorder="1" applyAlignment="1">
      <alignment horizontal="center" vertical="center" wrapText="1"/>
    </xf>
    <xf numFmtId="0" fontId="24" fillId="0" borderId="1" xfId="0" applyFont="1" applyFill="1" applyBorder="1"/>
    <xf numFmtId="0" fontId="14" fillId="0" borderId="1" xfId="0" applyFont="1" applyFill="1" applyBorder="1" applyAlignment="1">
      <alignment horizontal="left" vertical="center"/>
    </xf>
    <xf numFmtId="0" fontId="12" fillId="0" borderId="16" xfId="0" applyFont="1" applyFill="1" applyBorder="1"/>
    <xf numFmtId="0" fontId="19" fillId="0" borderId="0" xfId="0" applyFont="1" applyFill="1"/>
    <xf numFmtId="0" fontId="12" fillId="0" borderId="3" xfId="0" applyFont="1" applyFill="1" applyBorder="1"/>
    <xf numFmtId="0" fontId="23" fillId="0" borderId="1" xfId="0" applyFont="1" applyFill="1" applyBorder="1"/>
    <xf numFmtId="0" fontId="13" fillId="0" borderId="13" xfId="0" applyFont="1" applyFill="1" applyBorder="1"/>
    <xf numFmtId="0" fontId="13" fillId="0" borderId="3" xfId="0" applyFont="1" applyFill="1" applyBorder="1" applyAlignment="1">
      <alignment horizontal="center"/>
    </xf>
    <xf numFmtId="3" fontId="13" fillId="0" borderId="3" xfId="0" applyNumberFormat="1" applyFont="1" applyFill="1" applyBorder="1" applyAlignment="1">
      <alignment horizontal="center"/>
    </xf>
    <xf numFmtId="0" fontId="5" fillId="0" borderId="0" xfId="0" applyFont="1" applyFill="1"/>
    <xf numFmtId="0" fontId="26" fillId="0" borderId="1" xfId="0" applyFont="1" applyFill="1" applyBorder="1" applyAlignment="1">
      <alignment vertical="center" wrapText="1"/>
    </xf>
    <xf numFmtId="0" fontId="19" fillId="0" borderId="1" xfId="0" applyFont="1" applyFill="1" applyBorder="1"/>
    <xf numFmtId="0" fontId="19" fillId="0" borderId="0" xfId="0" applyFont="1" applyFill="1" applyBorder="1"/>
    <xf numFmtId="0" fontId="12" fillId="0" borderId="11" xfId="0" applyFont="1" applyFill="1" applyBorder="1"/>
    <xf numFmtId="3" fontId="14" fillId="0" borderId="0" xfId="0" applyNumberFormat="1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187" fontId="21" fillId="0" borderId="0" xfId="1" applyNumberFormat="1" applyFont="1" applyFill="1"/>
    <xf numFmtId="0" fontId="13" fillId="0" borderId="5" xfId="0" applyFont="1" applyFill="1" applyBorder="1" applyAlignment="1">
      <alignment horizontal="center"/>
    </xf>
    <xf numFmtId="3" fontId="13" fillId="0" borderId="5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wrapText="1"/>
    </xf>
    <xf numFmtId="0" fontId="13" fillId="0" borderId="0" xfId="0" applyFont="1" applyFill="1"/>
    <xf numFmtId="0" fontId="13" fillId="0" borderId="0" xfId="2" applyFont="1" applyFill="1" applyBorder="1" applyAlignment="1">
      <alignment vertical="top" wrapText="1"/>
    </xf>
    <xf numFmtId="0" fontId="13" fillId="0" borderId="1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3" fillId="0" borderId="1" xfId="2" applyFont="1" applyFill="1" applyBorder="1" applyAlignment="1">
      <alignment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wrapText="1"/>
    </xf>
    <xf numFmtId="187" fontId="12" fillId="0" borderId="1" xfId="1" applyNumberFormat="1" applyFont="1" applyFill="1" applyBorder="1" applyAlignment="1">
      <alignment horizontal="center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4" fillId="0" borderId="4" xfId="0" applyFont="1" applyFill="1" applyBorder="1" applyAlignment="1">
      <alignment horizontal="center"/>
    </xf>
    <xf numFmtId="3" fontId="14" fillId="0" borderId="4" xfId="0" applyNumberFormat="1" applyFont="1" applyFill="1" applyBorder="1" applyAlignment="1">
      <alignment horizontal="center" vertical="center"/>
    </xf>
    <xf numFmtId="0" fontId="29" fillId="0" borderId="1" xfId="0" applyNumberFormat="1" applyFont="1" applyFill="1" applyBorder="1" applyAlignment="1">
      <alignment vertical="top" wrapText="1" readingOrder="1"/>
    </xf>
    <xf numFmtId="0" fontId="13" fillId="0" borderId="8" xfId="0" applyFont="1" applyFill="1" applyBorder="1"/>
    <xf numFmtId="0" fontId="14" fillId="0" borderId="11" xfId="0" applyFont="1" applyFill="1" applyBorder="1"/>
    <xf numFmtId="0" fontId="29" fillId="0" borderId="1" xfId="0" applyNumberFormat="1" applyFont="1" applyFill="1" applyBorder="1" applyAlignment="1">
      <alignment vertical="top" readingOrder="1"/>
    </xf>
    <xf numFmtId="0" fontId="29" fillId="0" borderId="1" xfId="0" applyNumberFormat="1" applyFont="1" applyFill="1" applyBorder="1" applyAlignment="1">
      <alignment vertical="center" wrapText="1" readingOrder="1"/>
    </xf>
    <xf numFmtId="0" fontId="14" fillId="0" borderId="11" xfId="0" applyFont="1" applyFill="1" applyBorder="1" applyAlignment="1">
      <alignment horizontal="left"/>
    </xf>
    <xf numFmtId="187" fontId="29" fillId="0" borderId="1" xfId="1" applyNumberFormat="1" applyFont="1" applyFill="1" applyBorder="1" applyAlignment="1">
      <alignment horizontal="center" vertical="top" wrapText="1" readingOrder="1"/>
    </xf>
    <xf numFmtId="0" fontId="27" fillId="0" borderId="1" xfId="0" applyFont="1" applyFill="1" applyBorder="1"/>
    <xf numFmtId="0" fontId="30" fillId="0" borderId="1" xfId="0" applyFont="1" applyFill="1" applyBorder="1" applyAlignment="1"/>
    <xf numFmtId="187" fontId="29" fillId="0" borderId="1" xfId="1" applyNumberFormat="1" applyFont="1" applyFill="1" applyBorder="1" applyAlignment="1">
      <alignment horizontal="center" vertical="center" wrapText="1" readingOrder="1"/>
    </xf>
    <xf numFmtId="0" fontId="29" fillId="0" borderId="11" xfId="0" applyNumberFormat="1" applyFont="1" applyFill="1" applyBorder="1" applyAlignment="1">
      <alignment vertical="top" readingOrder="1"/>
    </xf>
    <xf numFmtId="187" fontId="13" fillId="0" borderId="1" xfId="1" applyNumberFormat="1" applyFont="1" applyFill="1" applyBorder="1" applyAlignment="1">
      <alignment horizontal="right"/>
    </xf>
    <xf numFmtId="187" fontId="29" fillId="0" borderId="1" xfId="1" applyNumberFormat="1" applyFont="1" applyFill="1" applyBorder="1" applyAlignment="1">
      <alignment horizontal="right" vertical="top" wrapText="1" readingOrder="1"/>
    </xf>
    <xf numFmtId="187" fontId="29" fillId="0" borderId="8" xfId="1" applyNumberFormat="1" applyFont="1" applyFill="1" applyBorder="1" applyAlignment="1">
      <alignment horizontal="right" vertical="top" wrapText="1" readingOrder="1"/>
    </xf>
    <xf numFmtId="0" fontId="29" fillId="0" borderId="1" xfId="0" applyNumberFormat="1" applyFont="1" applyFill="1" applyBorder="1" applyAlignment="1">
      <alignment horizontal="right" vertical="top" wrapText="1" readingOrder="1"/>
    </xf>
    <xf numFmtId="0" fontId="29" fillId="0" borderId="1" xfId="0" applyNumberFormat="1" applyFont="1" applyFill="1" applyBorder="1" applyAlignment="1">
      <alignment horizontal="center" vertical="top" wrapText="1" readingOrder="1"/>
    </xf>
    <xf numFmtId="0" fontId="14" fillId="0" borderId="5" xfId="0" applyFont="1" applyFill="1" applyBorder="1" applyAlignment="1">
      <alignment horizontal="center"/>
    </xf>
    <xf numFmtId="0" fontId="29" fillId="0" borderId="2" xfId="0" applyNumberFormat="1" applyFont="1" applyFill="1" applyBorder="1" applyAlignment="1">
      <alignment vertical="top" wrapText="1" readingOrder="1"/>
    </xf>
    <xf numFmtId="0" fontId="29" fillId="0" borderId="3" xfId="0" applyNumberFormat="1" applyFont="1" applyFill="1" applyBorder="1" applyAlignment="1">
      <alignment vertical="top" readingOrder="1"/>
    </xf>
    <xf numFmtId="0" fontId="12" fillId="0" borderId="5" xfId="0" applyFont="1" applyFill="1" applyBorder="1"/>
    <xf numFmtId="0" fontId="13" fillId="0" borderId="1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left"/>
    </xf>
    <xf numFmtId="0" fontId="13" fillId="0" borderId="5" xfId="0" applyFont="1" applyFill="1" applyBorder="1" applyAlignment="1">
      <alignment vertical="center" wrapText="1"/>
    </xf>
    <xf numFmtId="187" fontId="13" fillId="0" borderId="6" xfId="1" applyNumberFormat="1" applyFont="1" applyFill="1" applyBorder="1" applyAlignment="1">
      <alignment horizontal="center"/>
    </xf>
    <xf numFmtId="0" fontId="29" fillId="0" borderId="6" xfId="0" applyNumberFormat="1" applyFont="1" applyFill="1" applyBorder="1" applyAlignment="1">
      <alignment vertical="top" wrapText="1" readingOrder="1"/>
    </xf>
    <xf numFmtId="0" fontId="29" fillId="0" borderId="3" xfId="0" applyNumberFormat="1" applyFont="1" applyFill="1" applyBorder="1" applyAlignment="1">
      <alignment vertical="top" wrapText="1" readingOrder="1"/>
    </xf>
    <xf numFmtId="187" fontId="29" fillId="0" borderId="3" xfId="1" applyNumberFormat="1" applyFont="1" applyFill="1" applyBorder="1" applyAlignment="1">
      <alignment horizontal="center" vertical="top" wrapText="1" readingOrder="1"/>
    </xf>
    <xf numFmtId="0" fontId="14" fillId="0" borderId="11" xfId="0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center" vertical="center" wrapText="1"/>
    </xf>
    <xf numFmtId="187" fontId="12" fillId="0" borderId="0" xfId="1" applyNumberFormat="1" applyFont="1" applyFill="1" applyBorder="1" applyAlignment="1">
      <alignment horizontal="center"/>
    </xf>
    <xf numFmtId="187" fontId="13" fillId="0" borderId="3" xfId="1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center" vertical="center"/>
    </xf>
    <xf numFmtId="3" fontId="13" fillId="0" borderId="6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 wrapText="1"/>
    </xf>
    <xf numFmtId="0" fontId="23" fillId="0" borderId="6" xfId="0" applyFont="1" applyFill="1" applyBorder="1"/>
    <xf numFmtId="0" fontId="12" fillId="0" borderId="2" xfId="0" applyFont="1" applyFill="1" applyBorder="1" applyAlignment="1">
      <alignment horizontal="left"/>
    </xf>
    <xf numFmtId="3" fontId="13" fillId="0" borderId="5" xfId="0" applyNumberFormat="1" applyFont="1" applyFill="1" applyBorder="1" applyAlignment="1">
      <alignment horizontal="center" vertical="center"/>
    </xf>
    <xf numFmtId="0" fontId="12" fillId="0" borderId="15" xfId="0" applyFont="1" applyFill="1" applyBorder="1"/>
    <xf numFmtId="187" fontId="12" fillId="0" borderId="3" xfId="1" applyNumberFormat="1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center" vertical="center"/>
    </xf>
    <xf numFmtId="187" fontId="12" fillId="0" borderId="2" xfId="1" applyNumberFormat="1" applyFont="1" applyFill="1" applyBorder="1" applyAlignment="1">
      <alignment horizontal="center"/>
    </xf>
    <xf numFmtId="187" fontId="13" fillId="0" borderId="2" xfId="1" applyNumberFormat="1" applyFont="1" applyFill="1" applyBorder="1"/>
    <xf numFmtId="187" fontId="12" fillId="0" borderId="5" xfId="1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horizontal="left"/>
    </xf>
    <xf numFmtId="0" fontId="13" fillId="0" borderId="3" xfId="2" applyFont="1" applyFill="1" applyBorder="1" applyAlignment="1">
      <alignment vertical="top" wrapText="1"/>
    </xf>
    <xf numFmtId="0" fontId="13" fillId="0" borderId="5" xfId="0" applyFont="1" applyFill="1" applyBorder="1" applyAlignment="1">
      <alignment horizontal="justify"/>
    </xf>
    <xf numFmtId="187" fontId="13" fillId="0" borderId="5" xfId="1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3" fillId="0" borderId="0" xfId="0" applyFont="1" applyFill="1" applyAlignment="1">
      <alignment wrapText="1"/>
    </xf>
    <xf numFmtId="0" fontId="14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3" fontId="13" fillId="0" borderId="0" xfId="0" applyNumberFormat="1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/>
    </xf>
    <xf numFmtId="3" fontId="14" fillId="0" borderId="4" xfId="0" applyNumberFormat="1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3" fontId="13" fillId="0" borderId="11" xfId="0" applyNumberFormat="1" applyFont="1" applyFill="1" applyBorder="1" applyAlignment="1">
      <alignment horizontal="center"/>
    </xf>
    <xf numFmtId="3" fontId="14" fillId="0" borderId="4" xfId="0" applyNumberFormat="1" applyFont="1" applyFill="1" applyBorder="1" applyAlignment="1">
      <alignment horizontal="right"/>
    </xf>
    <xf numFmtId="0" fontId="29" fillId="0" borderId="0" xfId="0" applyNumberFormat="1" applyFont="1" applyFill="1" applyBorder="1" applyAlignment="1">
      <alignment vertical="top" readingOrder="1"/>
    </xf>
    <xf numFmtId="0" fontId="19" fillId="0" borderId="6" xfId="0" applyFont="1" applyFill="1" applyBorder="1"/>
    <xf numFmtId="0" fontId="19" fillId="0" borderId="3" xfId="0" applyFont="1" applyFill="1" applyBorder="1"/>
    <xf numFmtId="0" fontId="19" fillId="0" borderId="11" xfId="0" applyFont="1" applyFill="1" applyBorder="1"/>
    <xf numFmtId="0" fontId="19" fillId="0" borderId="2" xfId="0" applyFont="1" applyFill="1" applyBorder="1"/>
    <xf numFmtId="0" fontId="19" fillId="0" borderId="5" xfId="0" applyFont="1" applyFill="1" applyBorder="1"/>
    <xf numFmtId="188" fontId="13" fillId="0" borderId="1" xfId="1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3" fontId="13" fillId="0" borderId="15" xfId="0" applyNumberFormat="1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187" fontId="13" fillId="0" borderId="3" xfId="1" applyNumberFormat="1" applyFont="1" applyFill="1" applyBorder="1" applyAlignment="1">
      <alignment horizontal="right"/>
    </xf>
    <xf numFmtId="3" fontId="13" fillId="0" borderId="16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/>
    <xf numFmtId="0" fontId="26" fillId="0" borderId="0" xfId="0" applyFont="1" applyFill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19" fillId="0" borderId="0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19" fillId="0" borderId="1" xfId="0" applyFont="1" applyBorder="1"/>
    <xf numFmtId="0" fontId="14" fillId="0" borderId="1" xfId="0" applyFont="1" applyBorder="1"/>
    <xf numFmtId="0" fontId="14" fillId="0" borderId="14" xfId="0" applyFont="1" applyFill="1" applyBorder="1"/>
    <xf numFmtId="0" fontId="13" fillId="0" borderId="14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3" fontId="13" fillId="0" borderId="1" xfId="0" applyNumberFormat="1" applyFont="1" applyFill="1" applyBorder="1" applyAlignment="1">
      <alignment horizontal="right" vertical="center"/>
    </xf>
    <xf numFmtId="3" fontId="14" fillId="0" borderId="4" xfId="0" applyNumberFormat="1" applyFont="1" applyFill="1" applyBorder="1" applyAlignment="1">
      <alignment horizontal="right" vertical="center"/>
    </xf>
    <xf numFmtId="4" fontId="13" fillId="0" borderId="1" xfId="0" applyNumberFormat="1" applyFont="1" applyFill="1" applyBorder="1" applyAlignment="1">
      <alignment horizontal="right" vertical="center"/>
    </xf>
    <xf numFmtId="188" fontId="13" fillId="0" borderId="1" xfId="1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4" fontId="14" fillId="0" borderId="0" xfId="0" applyNumberFormat="1" applyFont="1" applyFill="1" applyBorder="1" applyAlignment="1">
      <alignment horizontal="right"/>
    </xf>
    <xf numFmtId="4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13" fillId="0" borderId="11" xfId="2" applyFont="1" applyFill="1" applyBorder="1" applyAlignment="1">
      <alignment vertical="top" wrapText="1"/>
    </xf>
    <xf numFmtId="0" fontId="13" fillId="0" borderId="11" xfId="2" applyFont="1" applyFill="1" applyBorder="1" applyAlignment="1">
      <alignment horizontal="left" vertical="top" wrapText="1"/>
    </xf>
    <xf numFmtId="0" fontId="13" fillId="0" borderId="11" xfId="0" applyFont="1" applyBorder="1"/>
    <xf numFmtId="187" fontId="13" fillId="0" borderId="1" xfId="1" applyNumberFormat="1" applyFont="1" applyBorder="1"/>
    <xf numFmtId="187" fontId="13" fillId="0" borderId="5" xfId="1" applyNumberFormat="1" applyFont="1" applyBorder="1"/>
    <xf numFmtId="0" fontId="26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/>
    <xf numFmtId="0" fontId="13" fillId="0" borderId="1" xfId="0" applyFont="1" applyFill="1" applyBorder="1" applyAlignment="1">
      <alignment horizontal="justify"/>
    </xf>
    <xf numFmtId="0" fontId="13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wrapText="1"/>
    </xf>
    <xf numFmtId="0" fontId="13" fillId="0" borderId="5" xfId="0" applyFont="1" applyFill="1" applyBorder="1" applyAlignment="1">
      <alignment horizontal="left"/>
    </xf>
    <xf numFmtId="0" fontId="26" fillId="0" borderId="1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19" fillId="0" borderId="0" xfId="0" applyFont="1" applyFill="1" applyAlignment="1"/>
    <xf numFmtId="0" fontId="26" fillId="0" borderId="0" xfId="0" applyFont="1" applyFill="1" applyBorder="1" applyAlignment="1">
      <alignment vertical="center"/>
    </xf>
    <xf numFmtId="0" fontId="13" fillId="0" borderId="0" xfId="0" applyFont="1" applyBorder="1" applyAlignment="1"/>
    <xf numFmtId="3" fontId="13" fillId="0" borderId="11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/>
    <xf numFmtId="0" fontId="32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3" fontId="32" fillId="0" borderId="1" xfId="0" applyNumberFormat="1" applyFont="1" applyFill="1" applyBorder="1" applyAlignment="1">
      <alignment horizontal="center" vertical="center"/>
    </xf>
    <xf numFmtId="3" fontId="32" fillId="0" borderId="1" xfId="0" applyNumberFormat="1" applyFont="1" applyFill="1" applyBorder="1" applyAlignment="1">
      <alignment horizontal="center"/>
    </xf>
    <xf numFmtId="0" fontId="32" fillId="0" borderId="1" xfId="0" applyFont="1" applyFill="1" applyBorder="1" applyAlignment="1">
      <alignment vertical="center"/>
    </xf>
    <xf numFmtId="3" fontId="26" fillId="0" borderId="0" xfId="0" applyNumberFormat="1" applyFont="1" applyFill="1" applyBorder="1" applyAlignment="1">
      <alignment vertical="center" wrapText="1"/>
    </xf>
    <xf numFmtId="187" fontId="14" fillId="0" borderId="1" xfId="1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32" fillId="0" borderId="11" xfId="0" applyFont="1" applyFill="1" applyBorder="1"/>
    <xf numFmtId="0" fontId="32" fillId="0" borderId="1" xfId="0" applyFont="1" applyFill="1" applyBorder="1"/>
    <xf numFmtId="0" fontId="29" fillId="0" borderId="0" xfId="0" applyNumberFormat="1" applyFont="1" applyFill="1" applyBorder="1" applyAlignment="1">
      <alignment vertical="top" wrapText="1" readingOrder="1"/>
    </xf>
    <xf numFmtId="187" fontId="13" fillId="0" borderId="0" xfId="1" applyNumberFormat="1" applyFont="1" applyFill="1" applyBorder="1" applyAlignment="1">
      <alignment horizontal="center"/>
    </xf>
    <xf numFmtId="0" fontId="12" fillId="0" borderId="11" xfId="0" applyFont="1" applyFill="1" applyBorder="1" applyAlignment="1"/>
    <xf numFmtId="0" fontId="29" fillId="0" borderId="5" xfId="0" applyNumberFormat="1" applyFont="1" applyFill="1" applyBorder="1" applyAlignment="1">
      <alignment vertical="top" wrapText="1" readingOrder="1"/>
    </xf>
    <xf numFmtId="0" fontId="19" fillId="0" borderId="5" xfId="0" applyFont="1" applyFill="1" applyBorder="1" applyAlignment="1">
      <alignment horizontal="center"/>
    </xf>
    <xf numFmtId="0" fontId="29" fillId="0" borderId="5" xfId="0" applyNumberFormat="1" applyFont="1" applyFill="1" applyBorder="1" applyAlignment="1">
      <alignment horizontal="center" vertical="top" wrapText="1" readingOrder="1"/>
    </xf>
    <xf numFmtId="0" fontId="14" fillId="0" borderId="3" xfId="0" applyFont="1" applyFill="1" applyBorder="1" applyAlignment="1">
      <alignment horizontal="center"/>
    </xf>
    <xf numFmtId="0" fontId="13" fillId="0" borderId="0" xfId="2" applyFont="1" applyFill="1" applyBorder="1" applyAlignment="1"/>
    <xf numFmtId="0" fontId="13" fillId="0" borderId="0" xfId="2" applyFont="1" applyFill="1" applyBorder="1" applyAlignment="1">
      <alignment horizontal="center"/>
    </xf>
    <xf numFmtId="3" fontId="13" fillId="0" borderId="0" xfId="2" applyNumberFormat="1" applyFont="1" applyFill="1" applyBorder="1" applyAlignment="1">
      <alignment horizontal="center"/>
    </xf>
    <xf numFmtId="3" fontId="13" fillId="0" borderId="0" xfId="2" applyNumberFormat="1" applyFont="1" applyFill="1" applyBorder="1" applyAlignment="1" applyProtection="1">
      <alignment horizontal="center" vertical="center"/>
      <protection locked="0"/>
    </xf>
    <xf numFmtId="0" fontId="13" fillId="0" borderId="1" xfId="2" applyFont="1" applyFill="1" applyBorder="1"/>
    <xf numFmtId="3" fontId="13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3" fontId="13" fillId="0" borderId="1" xfId="0" applyNumberFormat="1" applyFont="1" applyBorder="1" applyAlignment="1">
      <alignment horizontal="center" vertical="top" wrapText="1"/>
    </xf>
    <xf numFmtId="187" fontId="29" fillId="0" borderId="0" xfId="1" applyNumberFormat="1" applyFont="1" applyFill="1" applyBorder="1" applyAlignment="1">
      <alignment horizontal="center" vertical="top" wrapText="1" readingOrder="1"/>
    </xf>
    <xf numFmtId="3" fontId="13" fillId="0" borderId="1" xfId="0" applyNumberFormat="1" applyFont="1" applyBorder="1" applyAlignment="1">
      <alignment vertical="top"/>
    </xf>
    <xf numFmtId="3" fontId="13" fillId="0" borderId="1" xfId="0" applyNumberFormat="1" applyFont="1" applyBorder="1" applyAlignment="1">
      <alignment horizontal="center" vertical="top"/>
    </xf>
    <xf numFmtId="3" fontId="14" fillId="0" borderId="5" xfId="0" applyNumberFormat="1" applyFont="1" applyFill="1" applyBorder="1" applyAlignment="1">
      <alignment horizontal="center"/>
    </xf>
    <xf numFmtId="189" fontId="13" fillId="0" borderId="1" xfId="0" applyNumberFormat="1" applyFont="1" applyFill="1" applyBorder="1" applyAlignment="1">
      <alignment horizontal="right"/>
    </xf>
    <xf numFmtId="187" fontId="12" fillId="0" borderId="1" xfId="1" applyNumberFormat="1" applyFont="1" applyFill="1" applyBorder="1" applyAlignment="1">
      <alignment horizontal="left"/>
    </xf>
    <xf numFmtId="187" fontId="13" fillId="0" borderId="2" xfId="1" applyNumberFormat="1" applyFont="1" applyBorder="1"/>
    <xf numFmtId="0" fontId="13" fillId="0" borderId="6" xfId="2" applyFont="1" applyFill="1" applyBorder="1" applyAlignment="1">
      <alignment vertical="top" wrapText="1"/>
    </xf>
    <xf numFmtId="0" fontId="7" fillId="0" borderId="6" xfId="0" applyFont="1" applyFill="1" applyBorder="1"/>
    <xf numFmtId="0" fontId="13" fillId="0" borderId="2" xfId="2" applyFont="1" applyFill="1" applyBorder="1" applyAlignment="1">
      <alignment horizontal="left" vertical="top" wrapText="1"/>
    </xf>
    <xf numFmtId="187" fontId="12" fillId="0" borderId="6" xfId="1" applyNumberFormat="1" applyFont="1" applyFill="1" applyBorder="1" applyAlignment="1">
      <alignment horizontal="center"/>
    </xf>
    <xf numFmtId="0" fontId="13" fillId="0" borderId="2" xfId="2" applyFont="1" applyFill="1" applyBorder="1" applyAlignment="1">
      <alignment vertical="top" wrapText="1"/>
    </xf>
    <xf numFmtId="0" fontId="13" fillId="0" borderId="6" xfId="0" applyFont="1" applyBorder="1"/>
    <xf numFmtId="0" fontId="13" fillId="0" borderId="7" xfId="0" applyFont="1" applyFill="1" applyBorder="1"/>
    <xf numFmtId="187" fontId="12" fillId="0" borderId="6" xfId="1" applyNumberFormat="1" applyFont="1" applyFill="1" applyBorder="1" applyAlignment="1">
      <alignment horizontal="left"/>
    </xf>
    <xf numFmtId="4" fontId="13" fillId="0" borderId="2" xfId="0" applyNumberFormat="1" applyFont="1" applyFill="1" applyBorder="1" applyAlignment="1">
      <alignment horizontal="center"/>
    </xf>
    <xf numFmtId="0" fontId="13" fillId="0" borderId="6" xfId="0" applyFont="1" applyFill="1" applyBorder="1" applyAlignment="1">
      <alignment horizontal="left"/>
    </xf>
    <xf numFmtId="0" fontId="13" fillId="0" borderId="6" xfId="0" applyFont="1" applyFill="1" applyBorder="1" applyAlignment="1">
      <alignment wrapText="1"/>
    </xf>
    <xf numFmtId="0" fontId="7" fillId="0" borderId="2" xfId="0" applyFont="1" applyFill="1" applyBorder="1"/>
    <xf numFmtId="0" fontId="13" fillId="0" borderId="16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0" fontId="26" fillId="0" borderId="6" xfId="0" applyFont="1" applyFill="1" applyBorder="1" applyAlignment="1">
      <alignment horizontal="left" vertical="center" wrapText="1"/>
    </xf>
    <xf numFmtId="0" fontId="9" fillId="0" borderId="0" xfId="0" applyFont="1" applyFill="1" applyBorder="1"/>
    <xf numFmtId="49" fontId="19" fillId="0" borderId="0" xfId="0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9" fillId="0" borderId="16" xfId="0" applyFont="1" applyFill="1" applyBorder="1"/>
    <xf numFmtId="0" fontId="13" fillId="0" borderId="8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37" fillId="0" borderId="1" xfId="0" applyFont="1" applyFill="1" applyBorder="1"/>
    <xf numFmtId="0" fontId="37" fillId="0" borderId="1" xfId="0" applyFont="1" applyBorder="1"/>
    <xf numFmtId="0" fontId="36" fillId="0" borderId="1" xfId="0" applyFont="1" applyBorder="1"/>
    <xf numFmtId="187" fontId="19" fillId="0" borderId="0" xfId="1" applyNumberFormat="1" applyFont="1" applyFill="1" applyBorder="1"/>
    <xf numFmtId="187" fontId="19" fillId="0" borderId="0" xfId="0" applyNumberFormat="1" applyFont="1" applyFill="1" applyBorder="1"/>
    <xf numFmtId="0" fontId="26" fillId="0" borderId="2" xfId="0" applyFont="1" applyFill="1" applyBorder="1" applyAlignment="1">
      <alignment vertical="center" wrapText="1"/>
    </xf>
    <xf numFmtId="3" fontId="26" fillId="0" borderId="2" xfId="0" applyNumberFormat="1" applyFont="1" applyFill="1" applyBorder="1" applyAlignment="1">
      <alignment vertical="center" wrapText="1"/>
    </xf>
    <xf numFmtId="0" fontId="13" fillId="0" borderId="12" xfId="0" applyFont="1" applyFill="1" applyBorder="1"/>
    <xf numFmtId="0" fontId="12" fillId="0" borderId="13" xfId="0" applyFont="1" applyFill="1" applyBorder="1"/>
    <xf numFmtId="0" fontId="13" fillId="0" borderId="20" xfId="0" applyFont="1" applyFill="1" applyBorder="1" applyAlignment="1">
      <alignment vertical="center" wrapText="1"/>
    </xf>
    <xf numFmtId="0" fontId="14" fillId="0" borderId="1" xfId="2" applyFont="1" applyFill="1" applyBorder="1" applyAlignment="1"/>
    <xf numFmtId="0" fontId="36" fillId="0" borderId="1" xfId="2" applyFont="1" applyFill="1" applyBorder="1" applyAlignment="1"/>
    <xf numFmtId="3" fontId="13" fillId="0" borderId="1" xfId="0" applyNumberFormat="1" applyFont="1" applyFill="1" applyBorder="1" applyAlignment="1">
      <alignment horizontal="center" vertical="top"/>
    </xf>
    <xf numFmtId="3" fontId="13" fillId="0" borderId="5" xfId="0" applyNumberFormat="1" applyFont="1" applyFill="1" applyBorder="1" applyAlignment="1">
      <alignment horizontal="center" vertical="top"/>
    </xf>
    <xf numFmtId="3" fontId="13" fillId="0" borderId="11" xfId="0" applyNumberFormat="1" applyFont="1" applyBorder="1" applyAlignment="1">
      <alignment vertical="top"/>
    </xf>
    <xf numFmtId="0" fontId="29" fillId="0" borderId="2" xfId="0" applyNumberFormat="1" applyFont="1" applyFill="1" applyBorder="1" applyAlignment="1">
      <alignment vertical="top" readingOrder="1"/>
    </xf>
    <xf numFmtId="0" fontId="12" fillId="0" borderId="6" xfId="0" applyFont="1" applyFill="1" applyBorder="1" applyAlignment="1">
      <alignment horizontal="center"/>
    </xf>
    <xf numFmtId="0" fontId="29" fillId="0" borderId="6" xfId="0" applyNumberFormat="1" applyFont="1" applyFill="1" applyBorder="1" applyAlignment="1">
      <alignment vertical="top" readingOrder="1"/>
    </xf>
    <xf numFmtId="0" fontId="29" fillId="0" borderId="6" xfId="0" applyNumberFormat="1" applyFont="1" applyFill="1" applyBorder="1" applyAlignment="1">
      <alignment horizontal="center" vertical="top" wrapText="1" readingOrder="1"/>
    </xf>
    <xf numFmtId="187" fontId="29" fillId="0" borderId="6" xfId="1" applyNumberFormat="1" applyFont="1" applyFill="1" applyBorder="1" applyAlignment="1">
      <alignment horizontal="center" vertical="top" wrapText="1" readingOrder="1"/>
    </xf>
    <xf numFmtId="3" fontId="13" fillId="0" borderId="13" xfId="0" applyNumberFormat="1" applyFont="1" applyFill="1" applyBorder="1" applyAlignment="1">
      <alignment horizontal="center"/>
    </xf>
    <xf numFmtId="3" fontId="13" fillId="0" borderId="2" xfId="0" applyNumberFormat="1" applyFont="1" applyBorder="1" applyAlignment="1">
      <alignment horizontal="center" vertical="top"/>
    </xf>
    <xf numFmtId="187" fontId="29" fillId="0" borderId="6" xfId="1" applyNumberFormat="1" applyFont="1" applyFill="1" applyBorder="1" applyAlignment="1">
      <alignment horizontal="right" vertical="top" wrapText="1" readingOrder="1"/>
    </xf>
    <xf numFmtId="0" fontId="13" fillId="0" borderId="2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187" fontId="13" fillId="0" borderId="6" xfId="1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center" vertical="top" wrapText="1"/>
    </xf>
    <xf numFmtId="3" fontId="13" fillId="0" borderId="2" xfId="0" applyNumberFormat="1" applyFont="1" applyFill="1" applyBorder="1" applyAlignment="1">
      <alignment horizontal="center" vertical="top"/>
    </xf>
    <xf numFmtId="3" fontId="13" fillId="0" borderId="6" xfId="0" applyNumberFormat="1" applyFont="1" applyBorder="1" applyAlignment="1">
      <alignment horizontal="center" vertical="top" wrapText="1"/>
    </xf>
    <xf numFmtId="187" fontId="13" fillId="0" borderId="6" xfId="1" applyNumberFormat="1" applyFont="1" applyFill="1" applyBorder="1"/>
    <xf numFmtId="0" fontId="13" fillId="0" borderId="2" xfId="2" applyFont="1" applyFill="1" applyBorder="1"/>
    <xf numFmtId="0" fontId="13" fillId="0" borderId="10" xfId="0" applyFont="1" applyFill="1" applyBorder="1" applyAlignment="1">
      <alignment horizontal="center"/>
    </xf>
    <xf numFmtId="0" fontId="13" fillId="0" borderId="11" xfId="2" applyFont="1" applyFill="1" applyBorder="1" applyAlignment="1"/>
    <xf numFmtId="0" fontId="13" fillId="0" borderId="2" xfId="2" applyFont="1" applyFill="1" applyBorder="1" applyAlignment="1"/>
    <xf numFmtId="0" fontId="13" fillId="0" borderId="6" xfId="2" applyFont="1" applyFill="1" applyBorder="1" applyAlignment="1"/>
    <xf numFmtId="0" fontId="13" fillId="0" borderId="2" xfId="0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center" vertical="center" wrapText="1"/>
    </xf>
    <xf numFmtId="3" fontId="14" fillId="0" borderId="6" xfId="0" applyNumberFormat="1" applyFont="1" applyFill="1" applyBorder="1" applyAlignment="1">
      <alignment horizontal="center" vertical="center" wrapText="1"/>
    </xf>
    <xf numFmtId="187" fontId="29" fillId="0" borderId="2" xfId="1" applyNumberFormat="1" applyFont="1" applyFill="1" applyBorder="1" applyAlignment="1">
      <alignment horizontal="center" vertical="center" wrapText="1" readingOrder="1"/>
    </xf>
    <xf numFmtId="187" fontId="31" fillId="0" borderId="6" xfId="1" applyNumberFormat="1" applyFont="1" applyFill="1" applyBorder="1" applyAlignment="1">
      <alignment horizontal="center"/>
    </xf>
    <xf numFmtId="0" fontId="24" fillId="0" borderId="2" xfId="0" applyFont="1" applyFill="1" applyBorder="1"/>
    <xf numFmtId="187" fontId="21" fillId="0" borderId="2" xfId="1" applyNumberFormat="1" applyFont="1" applyFill="1" applyBorder="1" applyAlignment="1">
      <alignment horizontal="center"/>
    </xf>
    <xf numFmtId="0" fontId="14" fillId="0" borderId="6" xfId="2" applyFont="1" applyFill="1" applyBorder="1" applyAlignment="1"/>
    <xf numFmtId="0" fontId="14" fillId="0" borderId="13" xfId="0" applyFont="1" applyFill="1" applyBorder="1" applyAlignment="1">
      <alignment horizontal="center"/>
    </xf>
    <xf numFmtId="3" fontId="13" fillId="0" borderId="1" xfId="0" applyNumberFormat="1" applyFont="1" applyFill="1" applyBorder="1" applyAlignment="1">
      <alignment horizontal="left" vertical="center" wrapText="1"/>
    </xf>
    <xf numFmtId="0" fontId="37" fillId="0" borderId="11" xfId="0" applyFont="1" applyFill="1" applyBorder="1"/>
    <xf numFmtId="0" fontId="36" fillId="0" borderId="11" xfId="0" applyFont="1" applyFill="1" applyBorder="1"/>
    <xf numFmtId="0" fontId="36" fillId="0" borderId="1" xfId="0" applyFont="1" applyFill="1" applyBorder="1"/>
    <xf numFmtId="0" fontId="37" fillId="0" borderId="2" xfId="0" applyFont="1" applyFill="1" applyBorder="1"/>
    <xf numFmtId="0" fontId="14" fillId="0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187" fontId="13" fillId="0" borderId="0" xfId="0" applyNumberFormat="1" applyFont="1" applyFill="1" applyBorder="1" applyAlignment="1">
      <alignment horizontal="left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Border="1"/>
    <xf numFmtId="0" fontId="32" fillId="0" borderId="0" xfId="0" applyFont="1" applyFill="1"/>
    <xf numFmtId="3" fontId="13" fillId="0" borderId="1" xfId="0" applyNumberFormat="1" applyFont="1" applyFill="1" applyBorder="1"/>
    <xf numFmtId="3" fontId="13" fillId="0" borderId="0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vertical="center" wrapText="1"/>
    </xf>
    <xf numFmtId="0" fontId="14" fillId="0" borderId="16" xfId="0" applyFont="1" applyFill="1" applyBorder="1" applyAlignment="1">
      <alignment horizontal="center"/>
    </xf>
    <xf numFmtId="0" fontId="13" fillId="0" borderId="15" xfId="0" applyFont="1" applyFill="1" applyBorder="1"/>
    <xf numFmtId="0" fontId="36" fillId="0" borderId="1" xfId="2" applyFont="1" applyFill="1" applyBorder="1" applyAlignment="1">
      <alignment vertical="center"/>
    </xf>
    <xf numFmtId="0" fontId="29" fillId="0" borderId="2" xfId="0" applyNumberFormat="1" applyFont="1" applyFill="1" applyBorder="1" applyAlignment="1">
      <alignment horizontal="center" vertical="top" wrapText="1" readingOrder="1"/>
    </xf>
    <xf numFmtId="0" fontId="12" fillId="0" borderId="16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3" fontId="13" fillId="0" borderId="0" xfId="0" applyNumberFormat="1" applyFont="1" applyBorder="1" applyAlignment="1">
      <alignment horizontal="center" vertical="top" wrapText="1"/>
    </xf>
    <xf numFmtId="0" fontId="36" fillId="0" borderId="2" xfId="2" applyFont="1" applyFill="1" applyBorder="1" applyAlignment="1"/>
    <xf numFmtId="0" fontId="39" fillId="0" borderId="2" xfId="2" applyFont="1" applyFill="1" applyBorder="1" applyAlignment="1"/>
    <xf numFmtId="0" fontId="24" fillId="0" borderId="6" xfId="0" applyFont="1" applyFill="1" applyBorder="1"/>
    <xf numFmtId="0" fontId="23" fillId="0" borderId="13" xfId="0" applyFont="1" applyFill="1" applyBorder="1"/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3" fontId="13" fillId="0" borderId="6" xfId="0" applyNumberFormat="1" applyFont="1" applyFill="1" applyBorder="1" applyAlignment="1">
      <alignment horizontal="center" vertical="top"/>
    </xf>
    <xf numFmtId="3" fontId="13" fillId="0" borderId="1" xfId="0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vertical="top" wrapText="1"/>
    </xf>
    <xf numFmtId="3" fontId="13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 applyBorder="1" applyAlignment="1">
      <alignment horizontal="center" vertical="top"/>
    </xf>
    <xf numFmtId="3" fontId="13" fillId="0" borderId="2" xfId="0" applyNumberFormat="1" applyFont="1" applyFill="1" applyBorder="1" applyAlignment="1" applyProtection="1">
      <alignment horizontal="center" vertical="top"/>
      <protection locked="0"/>
    </xf>
    <xf numFmtId="0" fontId="14" fillId="0" borderId="4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top" wrapText="1"/>
    </xf>
    <xf numFmtId="3" fontId="14" fillId="0" borderId="4" xfId="0" applyNumberFormat="1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vertical="top" wrapText="1"/>
    </xf>
    <xf numFmtId="0" fontId="13" fillId="0" borderId="0" xfId="0" applyFont="1" applyFill="1" applyAlignment="1">
      <alignment vertical="top"/>
    </xf>
    <xf numFmtId="0" fontId="13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0" fontId="14" fillId="0" borderId="0" xfId="0" applyFont="1" applyFill="1" applyAlignment="1">
      <alignment vertical="top"/>
    </xf>
    <xf numFmtId="0" fontId="14" fillId="0" borderId="0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center" vertical="top" wrapText="1"/>
    </xf>
    <xf numFmtId="3" fontId="14" fillId="0" borderId="1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3" fontId="13" fillId="0" borderId="1" xfId="2" applyNumberFormat="1" applyFont="1" applyFill="1" applyBorder="1" applyAlignment="1">
      <alignment horizontal="center" vertical="top"/>
    </xf>
    <xf numFmtId="187" fontId="13" fillId="0" borderId="1" xfId="1" applyNumberFormat="1" applyFont="1" applyBorder="1" applyAlignment="1">
      <alignment vertical="top"/>
    </xf>
    <xf numFmtId="3" fontId="13" fillId="0" borderId="11" xfId="0" applyNumberFormat="1" applyFont="1" applyFill="1" applyBorder="1" applyAlignment="1">
      <alignment horizontal="center" vertical="top"/>
    </xf>
    <xf numFmtId="0" fontId="13" fillId="0" borderId="6" xfId="0" applyFont="1" applyFill="1" applyBorder="1" applyAlignment="1">
      <alignment vertical="top"/>
    </xf>
    <xf numFmtId="0" fontId="13" fillId="0" borderId="6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Border="1" applyAlignment="1">
      <alignment vertical="top"/>
    </xf>
    <xf numFmtId="0" fontId="13" fillId="0" borderId="3" xfId="2" applyFont="1" applyFill="1" applyBorder="1" applyAlignment="1">
      <alignment horizontal="left" vertical="top"/>
    </xf>
    <xf numFmtId="0" fontId="13" fillId="0" borderId="21" xfId="0" applyFont="1" applyFill="1" applyBorder="1" applyAlignment="1">
      <alignment horizontal="center" vertical="top"/>
    </xf>
    <xf numFmtId="0" fontId="13" fillId="0" borderId="9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top"/>
    </xf>
    <xf numFmtId="3" fontId="13" fillId="0" borderId="3" xfId="2" applyNumberFormat="1" applyFont="1" applyFill="1" applyBorder="1" applyAlignment="1">
      <alignment horizontal="center" vertical="top"/>
    </xf>
    <xf numFmtId="3" fontId="13" fillId="0" borderId="3" xfId="0" applyNumberFormat="1" applyFont="1" applyFill="1" applyBorder="1" applyAlignment="1">
      <alignment horizontal="center" vertical="top"/>
    </xf>
    <xf numFmtId="3" fontId="13" fillId="0" borderId="15" xfId="0" applyNumberFormat="1" applyFont="1" applyFill="1" applyBorder="1" applyAlignment="1">
      <alignment horizontal="center" vertical="top"/>
    </xf>
    <xf numFmtId="0" fontId="13" fillId="0" borderId="3" xfId="0" applyFont="1" applyFill="1" applyBorder="1" applyAlignment="1">
      <alignment vertical="top" wrapText="1"/>
    </xf>
    <xf numFmtId="0" fontId="13" fillId="0" borderId="2" xfId="2" applyFont="1" applyFill="1" applyBorder="1" applyAlignment="1">
      <alignment horizontal="left" vertical="top"/>
    </xf>
    <xf numFmtId="0" fontId="13" fillId="0" borderId="12" xfId="0" applyFont="1" applyFill="1" applyBorder="1" applyAlignment="1">
      <alignment horizontal="center" vertical="top"/>
    </xf>
    <xf numFmtId="0" fontId="13" fillId="0" borderId="7" xfId="0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center" vertical="top"/>
    </xf>
    <xf numFmtId="3" fontId="13" fillId="0" borderId="2" xfId="2" applyNumberFormat="1" applyFont="1" applyFill="1" applyBorder="1" applyAlignment="1">
      <alignment horizontal="center" vertical="top"/>
    </xf>
    <xf numFmtId="3" fontId="13" fillId="0" borderId="16" xfId="0" applyNumberFormat="1" applyFont="1" applyFill="1" applyBorder="1" applyAlignment="1">
      <alignment horizontal="center" vertical="top"/>
    </xf>
    <xf numFmtId="0" fontId="13" fillId="0" borderId="2" xfId="0" applyFont="1" applyFill="1" applyBorder="1" applyAlignment="1">
      <alignment vertical="top"/>
    </xf>
    <xf numFmtId="0" fontId="13" fillId="0" borderId="6" xfId="2" applyFont="1" applyFill="1" applyBorder="1" applyAlignment="1">
      <alignment horizontal="left" vertical="top"/>
    </xf>
    <xf numFmtId="0" fontId="13" fillId="0" borderId="20" xfId="0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top"/>
    </xf>
    <xf numFmtId="3" fontId="13" fillId="0" borderId="6" xfId="2" applyNumberFormat="1" applyFont="1" applyFill="1" applyBorder="1" applyAlignment="1">
      <alignment horizontal="center" vertical="top"/>
    </xf>
    <xf numFmtId="3" fontId="13" fillId="0" borderId="13" xfId="0" applyNumberFormat="1" applyFont="1" applyFill="1" applyBorder="1" applyAlignment="1">
      <alignment horizontal="center" vertical="top"/>
    </xf>
    <xf numFmtId="0" fontId="12" fillId="0" borderId="2" xfId="0" applyFont="1" applyFill="1" applyBorder="1" applyAlignment="1">
      <alignment vertical="top"/>
    </xf>
    <xf numFmtId="187" fontId="13" fillId="0" borderId="2" xfId="1" applyNumberFormat="1" applyFont="1" applyFill="1" applyBorder="1" applyAlignment="1">
      <alignment vertical="top"/>
    </xf>
    <xf numFmtId="0" fontId="12" fillId="0" borderId="1" xfId="0" applyFont="1" applyFill="1" applyBorder="1" applyAlignment="1">
      <alignment vertical="top"/>
    </xf>
    <xf numFmtId="0" fontId="14" fillId="0" borderId="1" xfId="0" applyFont="1" applyFill="1" applyBorder="1" applyAlignment="1">
      <alignment horizontal="center" vertical="top"/>
    </xf>
    <xf numFmtId="187" fontId="13" fillId="0" borderId="1" xfId="1" applyNumberFormat="1" applyFont="1" applyFill="1" applyBorder="1" applyAlignment="1">
      <alignment vertical="top"/>
    </xf>
    <xf numFmtId="3" fontId="13" fillId="0" borderId="1" xfId="0" applyNumberFormat="1" applyFont="1" applyFill="1" applyBorder="1" applyAlignment="1">
      <alignment horizontal="right" vertical="top"/>
    </xf>
    <xf numFmtId="0" fontId="13" fillId="0" borderId="1" xfId="0" applyFont="1" applyFill="1" applyBorder="1" applyAlignment="1">
      <alignment horizontal="left" vertical="top"/>
    </xf>
    <xf numFmtId="0" fontId="13" fillId="0" borderId="5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vertical="top"/>
    </xf>
    <xf numFmtId="0" fontId="13" fillId="0" borderId="2" xfId="2" applyFont="1" applyFill="1" applyBorder="1" applyAlignment="1">
      <alignment vertical="top"/>
    </xf>
    <xf numFmtId="0" fontId="12" fillId="0" borderId="2" xfId="0" applyFont="1" applyFill="1" applyBorder="1" applyAlignment="1">
      <alignment horizontal="center" vertical="top"/>
    </xf>
    <xf numFmtId="4" fontId="13" fillId="0" borderId="2" xfId="0" applyNumberFormat="1" applyFont="1" applyFill="1" applyBorder="1" applyAlignment="1">
      <alignment horizontal="right" vertical="top"/>
    </xf>
    <xf numFmtId="0" fontId="13" fillId="0" borderId="1" xfId="2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2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horizontal="center" vertical="top"/>
    </xf>
    <xf numFmtId="3" fontId="13" fillId="0" borderId="0" xfId="0" applyNumberFormat="1" applyFont="1" applyFill="1" applyBorder="1" applyAlignment="1">
      <alignment horizontal="right" vertical="top"/>
    </xf>
    <xf numFmtId="0" fontId="12" fillId="0" borderId="8" xfId="0" applyFont="1" applyFill="1" applyBorder="1" applyAlignment="1">
      <alignment vertical="top"/>
    </xf>
    <xf numFmtId="187" fontId="12" fillId="0" borderId="1" xfId="1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right" vertical="top"/>
    </xf>
    <xf numFmtId="187" fontId="13" fillId="0" borderId="1" xfId="1" applyNumberFormat="1" applyFont="1" applyFill="1" applyBorder="1" applyAlignment="1">
      <alignment horizontal="center" vertical="top"/>
    </xf>
    <xf numFmtId="187" fontId="12" fillId="0" borderId="2" xfId="1" applyNumberFormat="1" applyFont="1" applyFill="1" applyBorder="1" applyAlignment="1">
      <alignment horizontal="center" vertical="top"/>
    </xf>
    <xf numFmtId="4" fontId="13" fillId="0" borderId="2" xfId="0" applyNumberFormat="1" applyFont="1" applyFill="1" applyBorder="1" applyAlignment="1">
      <alignment horizontal="center" vertical="top"/>
    </xf>
    <xf numFmtId="0" fontId="12" fillId="0" borderId="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/>
    </xf>
    <xf numFmtId="187" fontId="12" fillId="0" borderId="3" xfId="1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3" fontId="13" fillId="0" borderId="14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horizontal="right" vertical="top"/>
    </xf>
    <xf numFmtId="0" fontId="13" fillId="0" borderId="2" xfId="0" applyFont="1" applyFill="1" applyBorder="1" applyAlignment="1">
      <alignment vertical="top" wrapText="1"/>
    </xf>
    <xf numFmtId="187" fontId="13" fillId="0" borderId="0" xfId="1" applyNumberFormat="1" applyFont="1" applyFill="1" applyBorder="1" applyAlignment="1">
      <alignment vertical="top"/>
    </xf>
    <xf numFmtId="0" fontId="13" fillId="0" borderId="3" xfId="0" applyFont="1" applyFill="1" applyBorder="1" applyAlignment="1">
      <alignment vertical="top"/>
    </xf>
    <xf numFmtId="3" fontId="13" fillId="0" borderId="1" xfId="0" applyNumberFormat="1" applyFont="1" applyFill="1" applyBorder="1" applyAlignment="1">
      <alignment horizontal="left" vertical="top"/>
    </xf>
    <xf numFmtId="187" fontId="13" fillId="0" borderId="6" xfId="1" applyNumberFormat="1" applyFont="1" applyFill="1" applyBorder="1" applyAlignment="1">
      <alignment horizontal="center" vertical="top"/>
    </xf>
    <xf numFmtId="0" fontId="13" fillId="0" borderId="11" xfId="0" applyFont="1" applyFill="1" applyBorder="1" applyAlignment="1">
      <alignment vertical="top"/>
    </xf>
    <xf numFmtId="0" fontId="13" fillId="0" borderId="7" xfId="0" applyFont="1" applyFill="1" applyBorder="1" applyAlignment="1">
      <alignment vertical="top"/>
    </xf>
    <xf numFmtId="0" fontId="12" fillId="0" borderId="6" xfId="0" applyFont="1" applyFill="1" applyBorder="1" applyAlignment="1">
      <alignment horizontal="center" vertical="top"/>
    </xf>
    <xf numFmtId="4" fontId="13" fillId="0" borderId="1" xfId="0" applyNumberFormat="1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top"/>
    </xf>
    <xf numFmtId="187" fontId="12" fillId="0" borderId="6" xfId="1" applyNumberFormat="1" applyFont="1" applyFill="1" applyBorder="1" applyAlignment="1">
      <alignment horizontal="center" vertical="top"/>
    </xf>
    <xf numFmtId="0" fontId="26" fillId="0" borderId="1" xfId="0" applyFont="1" applyFill="1" applyBorder="1" applyAlignment="1">
      <alignment vertical="top"/>
    </xf>
    <xf numFmtId="0" fontId="29" fillId="2" borderId="1" xfId="0" applyNumberFormat="1" applyFont="1" applyFill="1" applyBorder="1" applyAlignment="1">
      <alignment vertical="top" wrapText="1" readingOrder="1"/>
    </xf>
    <xf numFmtId="187" fontId="13" fillId="0" borderId="1" xfId="1" applyNumberFormat="1" applyFont="1" applyFill="1" applyBorder="1" applyAlignment="1">
      <alignment horizontal="right" vertical="top"/>
    </xf>
    <xf numFmtId="187" fontId="13" fillId="0" borderId="3" xfId="1" applyNumberFormat="1" applyFont="1" applyFill="1" applyBorder="1" applyAlignment="1">
      <alignment horizontal="right" vertical="top"/>
    </xf>
    <xf numFmtId="0" fontId="34" fillId="0" borderId="1" xfId="0" applyNumberFormat="1" applyFont="1" applyFill="1" applyBorder="1" applyAlignment="1">
      <alignment vertical="top" wrapText="1" readingOrder="1"/>
    </xf>
    <xf numFmtId="0" fontId="13" fillId="0" borderId="11" xfId="0" applyFont="1" applyFill="1" applyBorder="1" applyAlignment="1">
      <alignment horizontal="center" vertical="top"/>
    </xf>
    <xf numFmtId="187" fontId="13" fillId="0" borderId="8" xfId="1" applyNumberFormat="1" applyFont="1" applyFill="1" applyBorder="1" applyAlignment="1">
      <alignment horizontal="right" vertical="top"/>
    </xf>
    <xf numFmtId="187" fontId="12" fillId="0" borderId="8" xfId="1" applyNumberFormat="1" applyFont="1" applyFill="1" applyBorder="1" applyAlignment="1">
      <alignment horizontal="center" vertical="top"/>
    </xf>
    <xf numFmtId="0" fontId="40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/>
    </xf>
    <xf numFmtId="187" fontId="13" fillId="0" borderId="3" xfId="1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vertical="top"/>
    </xf>
    <xf numFmtId="187" fontId="13" fillId="0" borderId="0" xfId="1" applyNumberFormat="1" applyFont="1" applyFill="1" applyBorder="1" applyAlignment="1">
      <alignment horizontal="center" vertical="top"/>
    </xf>
    <xf numFmtId="0" fontId="26" fillId="0" borderId="2" xfId="0" applyFont="1" applyFill="1" applyBorder="1" applyAlignment="1">
      <alignment vertical="top"/>
    </xf>
    <xf numFmtId="0" fontId="40" fillId="0" borderId="2" xfId="0" applyFont="1" applyFill="1" applyBorder="1" applyAlignment="1">
      <alignment vertical="top"/>
    </xf>
    <xf numFmtId="187" fontId="13" fillId="0" borderId="6" xfId="1" applyNumberFormat="1" applyFont="1" applyFill="1" applyBorder="1" applyAlignment="1">
      <alignment horizontal="right" vertical="top"/>
    </xf>
    <xf numFmtId="187" fontId="12" fillId="0" borderId="21" xfId="1" applyNumberFormat="1" applyFont="1" applyFill="1" applyBorder="1" applyAlignment="1">
      <alignment horizontal="center" vertical="top"/>
    </xf>
    <xf numFmtId="0" fontId="12" fillId="0" borderId="6" xfId="0" applyFont="1" applyFill="1" applyBorder="1" applyAlignment="1">
      <alignment horizontal="left" vertical="top"/>
    </xf>
    <xf numFmtId="3" fontId="13" fillId="0" borderId="8" xfId="0" applyNumberFormat="1" applyFont="1" applyFill="1" applyBorder="1" applyAlignment="1">
      <alignment horizontal="center" vertical="top"/>
    </xf>
    <xf numFmtId="187" fontId="12" fillId="0" borderId="1" xfId="1" applyNumberFormat="1" applyFont="1" applyFill="1" applyBorder="1" applyAlignment="1">
      <alignment horizontal="right" vertical="top"/>
    </xf>
    <xf numFmtId="0" fontId="14" fillId="0" borderId="5" xfId="0" applyFont="1" applyFill="1" applyBorder="1" applyAlignment="1">
      <alignment horizontal="center" vertical="top"/>
    </xf>
    <xf numFmtId="0" fontId="14" fillId="0" borderId="2" xfId="0" applyFont="1" applyFill="1" applyBorder="1" applyAlignment="1">
      <alignment horizontal="center" vertical="top"/>
    </xf>
    <xf numFmtId="3" fontId="14" fillId="0" borderId="2" xfId="0" applyNumberFormat="1" applyFont="1" applyFill="1" applyBorder="1" applyAlignment="1">
      <alignment horizontal="center" vertical="top"/>
    </xf>
    <xf numFmtId="3" fontId="14" fillId="0" borderId="1" xfId="0" applyNumberFormat="1" applyFont="1" applyFill="1" applyBorder="1" applyAlignment="1">
      <alignment horizontal="center" vertical="top"/>
    </xf>
    <xf numFmtId="187" fontId="13" fillId="0" borderId="2" xfId="1" applyNumberFormat="1" applyFont="1" applyFill="1" applyBorder="1" applyAlignment="1">
      <alignment horizontal="center" vertical="top"/>
    </xf>
    <xf numFmtId="0" fontId="13" fillId="0" borderId="8" xfId="0" applyFont="1" applyFill="1" applyBorder="1" applyAlignment="1">
      <alignment vertical="top" wrapText="1"/>
    </xf>
    <xf numFmtId="187" fontId="13" fillId="0" borderId="11" xfId="1" applyNumberFormat="1" applyFont="1" applyFill="1" applyBorder="1" applyAlignment="1">
      <alignment horizontal="center" vertical="top"/>
    </xf>
    <xf numFmtId="0" fontId="13" fillId="0" borderId="8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187" fontId="12" fillId="0" borderId="5" xfId="1" applyNumberFormat="1" applyFont="1" applyFill="1" applyBorder="1" applyAlignment="1">
      <alignment horizontal="center" vertical="top"/>
    </xf>
    <xf numFmtId="3" fontId="13" fillId="0" borderId="18" xfId="0" applyNumberFormat="1" applyFont="1" applyFill="1" applyBorder="1" applyAlignment="1">
      <alignment horizontal="center" vertical="top"/>
    </xf>
    <xf numFmtId="0" fontId="26" fillId="0" borderId="6" xfId="0" applyFont="1" applyFill="1" applyBorder="1" applyAlignment="1">
      <alignment vertical="top"/>
    </xf>
    <xf numFmtId="0" fontId="13" fillId="0" borderId="1" xfId="0" applyFont="1" applyFill="1" applyBorder="1" applyAlignment="1">
      <alignment horizontal="center" vertical="top" wrapText="1"/>
    </xf>
    <xf numFmtId="0" fontId="13" fillId="0" borderId="6" xfId="2" applyFont="1" applyFill="1" applyBorder="1" applyAlignment="1">
      <alignment vertical="top"/>
    </xf>
    <xf numFmtId="0" fontId="13" fillId="0" borderId="6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vertical="top"/>
    </xf>
    <xf numFmtId="0" fontId="32" fillId="0" borderId="13" xfId="2" applyFont="1" applyFill="1" applyBorder="1" applyAlignment="1">
      <alignment vertical="top"/>
    </xf>
    <xf numFmtId="3" fontId="13" fillId="0" borderId="0" xfId="0" applyNumberFormat="1" applyFont="1" applyFill="1" applyAlignment="1">
      <alignment vertical="top"/>
    </xf>
    <xf numFmtId="4" fontId="13" fillId="0" borderId="6" xfId="0" applyNumberFormat="1" applyFont="1" applyFill="1" applyBorder="1" applyAlignment="1">
      <alignment horizontal="center" vertical="top"/>
    </xf>
    <xf numFmtId="0" fontId="13" fillId="0" borderId="11" xfId="0" applyFont="1" applyFill="1" applyBorder="1" applyAlignment="1">
      <alignment vertical="top" wrapText="1"/>
    </xf>
    <xf numFmtId="187" fontId="29" fillId="0" borderId="2" xfId="1" applyNumberFormat="1" applyFont="1" applyFill="1" applyBorder="1" applyAlignment="1">
      <alignment horizontal="center" vertical="top" readingOrder="1"/>
    </xf>
    <xf numFmtId="3" fontId="13" fillId="0" borderId="0" xfId="0" applyNumberFormat="1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3" fontId="14" fillId="0" borderId="0" xfId="0" applyNumberFormat="1" applyFont="1" applyFill="1" applyBorder="1" applyAlignment="1">
      <alignment horizontal="center" vertical="top"/>
    </xf>
    <xf numFmtId="4" fontId="14" fillId="0" borderId="0" xfId="0" applyNumberFormat="1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3" fontId="13" fillId="0" borderId="0" xfId="0" applyNumberFormat="1" applyFont="1" applyFill="1" applyAlignment="1">
      <alignment horizontal="center" vertical="top"/>
    </xf>
    <xf numFmtId="0" fontId="13" fillId="0" borderId="0" xfId="0" applyFont="1" applyFill="1" applyAlignment="1">
      <alignment vertical="top" wrapText="1"/>
    </xf>
    <xf numFmtId="3" fontId="14" fillId="0" borderId="0" xfId="0" applyNumberFormat="1" applyFont="1" applyFill="1" applyBorder="1" applyAlignment="1">
      <alignment horizontal="center" vertical="center"/>
    </xf>
    <xf numFmtId="0" fontId="36" fillId="0" borderId="2" xfId="0" applyFont="1" applyFill="1" applyBorder="1" applyAlignment="1"/>
    <xf numFmtId="0" fontId="36" fillId="0" borderId="1" xfId="0" applyFont="1" applyFill="1" applyBorder="1" applyAlignment="1">
      <alignment horizontal="justify"/>
    </xf>
    <xf numFmtId="0" fontId="36" fillId="0" borderId="2" xfId="2" applyFont="1" applyFill="1" applyBorder="1" applyAlignment="1">
      <alignment vertical="center"/>
    </xf>
    <xf numFmtId="0" fontId="36" fillId="0" borderId="6" xfId="2" applyFont="1" applyFill="1" applyBorder="1" applyAlignment="1">
      <alignment horizontal="left" vertical="center"/>
    </xf>
    <xf numFmtId="3" fontId="7" fillId="0" borderId="0" xfId="0" applyNumberFormat="1" applyFont="1" applyFill="1" applyBorder="1"/>
    <xf numFmtId="0" fontId="15" fillId="0" borderId="5" xfId="0" applyFont="1" applyBorder="1" applyAlignment="1">
      <alignment horizontal="center"/>
    </xf>
    <xf numFmtId="0" fontId="37" fillId="0" borderId="2" xfId="0" applyFont="1" applyBorder="1"/>
    <xf numFmtId="0" fontId="36" fillId="0" borderId="1" xfId="0" applyFont="1" applyFill="1" applyBorder="1" applyAlignment="1"/>
    <xf numFmtId="0" fontId="15" fillId="0" borderId="5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36" fillId="0" borderId="11" xfId="0" applyFont="1" applyFill="1" applyBorder="1" applyAlignment="1">
      <alignment horizontal="left"/>
    </xf>
    <xf numFmtId="0" fontId="15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left"/>
    </xf>
    <xf numFmtId="0" fontId="13" fillId="0" borderId="12" xfId="0" applyFont="1" applyFill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49" fontId="12" fillId="0" borderId="16" xfId="0" applyNumberFormat="1" applyFont="1" applyFill="1" applyBorder="1" applyAlignment="1">
      <alignment horizontal="left"/>
    </xf>
    <xf numFmtId="187" fontId="13" fillId="0" borderId="1" xfId="1" applyNumberFormat="1" applyFont="1" applyFill="1" applyBorder="1" applyAlignment="1"/>
    <xf numFmtId="0" fontId="36" fillId="0" borderId="2" xfId="0" applyFont="1" applyFill="1" applyBorder="1"/>
    <xf numFmtId="187" fontId="29" fillId="0" borderId="2" xfId="1" applyNumberFormat="1" applyFont="1" applyFill="1" applyBorder="1" applyAlignment="1">
      <alignment horizontal="center" vertical="top" wrapText="1" readingOrder="1"/>
    </xf>
    <xf numFmtId="4" fontId="13" fillId="0" borderId="6" xfId="0" applyNumberFormat="1" applyFont="1" applyFill="1" applyBorder="1" applyAlignment="1">
      <alignment horizontal="center"/>
    </xf>
    <xf numFmtId="49" fontId="12" fillId="0" borderId="3" xfId="0" applyNumberFormat="1" applyFont="1" applyFill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187" fontId="13" fillId="0" borderId="3" xfId="1" applyNumberFormat="1" applyFont="1" applyFill="1" applyBorder="1"/>
    <xf numFmtId="187" fontId="18" fillId="0" borderId="2" xfId="1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/>
    </xf>
    <xf numFmtId="0" fontId="37" fillId="0" borderId="16" xfId="0" applyFont="1" applyFill="1" applyBorder="1"/>
    <xf numFmtId="0" fontId="37" fillId="0" borderId="1" xfId="0" applyFont="1" applyFill="1" applyBorder="1" applyAlignment="1">
      <alignment vertical="top"/>
    </xf>
    <xf numFmtId="0" fontId="36" fillId="0" borderId="6" xfId="0" applyFont="1" applyFill="1" applyBorder="1" applyAlignment="1">
      <alignment vertical="top"/>
    </xf>
    <xf numFmtId="0" fontId="36" fillId="0" borderId="1" xfId="0" applyFont="1" applyFill="1" applyBorder="1" applyAlignment="1">
      <alignment horizontal="left" vertical="top"/>
    </xf>
    <xf numFmtId="0" fontId="12" fillId="0" borderId="8" xfId="0" applyFont="1" applyFill="1" applyBorder="1" applyAlignment="1">
      <alignment horizontal="center" vertical="top"/>
    </xf>
    <xf numFmtId="0" fontId="36" fillId="0" borderId="1" xfId="2" applyFont="1" applyFill="1" applyBorder="1" applyAlignment="1">
      <alignment vertical="top"/>
    </xf>
    <xf numFmtId="0" fontId="36" fillId="0" borderId="2" xfId="2" applyFont="1" applyFill="1" applyBorder="1" applyAlignment="1">
      <alignment vertical="top"/>
    </xf>
    <xf numFmtId="0" fontId="36" fillId="0" borderId="1" xfId="0" applyFont="1" applyFill="1" applyBorder="1" applyAlignment="1">
      <alignment vertical="top"/>
    </xf>
    <xf numFmtId="0" fontId="36" fillId="0" borderId="2" xfId="0" applyFont="1" applyFill="1" applyBorder="1" applyAlignment="1">
      <alignment vertical="top"/>
    </xf>
    <xf numFmtId="187" fontId="13" fillId="0" borderId="10" xfId="1" applyNumberFormat="1" applyFont="1" applyFill="1" applyBorder="1" applyAlignment="1">
      <alignment vertical="top"/>
    </xf>
    <xf numFmtId="3" fontId="13" fillId="0" borderId="7" xfId="0" applyNumberFormat="1" applyFont="1" applyBorder="1" applyAlignment="1">
      <alignment horizontal="center" vertical="top"/>
    </xf>
    <xf numFmtId="0" fontId="41" fillId="0" borderId="1" xfId="0" applyFont="1" applyFill="1" applyBorder="1" applyAlignment="1">
      <alignment vertical="top"/>
    </xf>
    <xf numFmtId="0" fontId="39" fillId="0" borderId="1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center" vertical="top" wrapText="1"/>
    </xf>
    <xf numFmtId="3" fontId="14" fillId="0" borderId="5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vertical="top" wrapText="1"/>
    </xf>
    <xf numFmtId="0" fontId="34" fillId="0" borderId="2" xfId="0" applyNumberFormat="1" applyFont="1" applyFill="1" applyBorder="1" applyAlignment="1">
      <alignment vertical="top" wrapText="1" readingOrder="1"/>
    </xf>
    <xf numFmtId="0" fontId="13" fillId="0" borderId="16" xfId="0" applyFont="1" applyFill="1" applyBorder="1" applyAlignment="1">
      <alignment horizontal="center" vertical="top"/>
    </xf>
    <xf numFmtId="3" fontId="13" fillId="0" borderId="12" xfId="0" applyNumberFormat="1" applyFont="1" applyFill="1" applyBorder="1" applyAlignment="1">
      <alignment horizontal="center" vertical="top"/>
    </xf>
    <xf numFmtId="3" fontId="13" fillId="0" borderId="20" xfId="0" applyNumberFormat="1" applyFont="1" applyFill="1" applyBorder="1" applyAlignment="1">
      <alignment horizontal="center" vertical="top"/>
    </xf>
    <xf numFmtId="3" fontId="14" fillId="0" borderId="11" xfId="0" applyNumberFormat="1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left" vertical="top"/>
    </xf>
    <xf numFmtId="0" fontId="13" fillId="0" borderId="22" xfId="0" applyFont="1" applyFill="1" applyBorder="1" applyAlignment="1">
      <alignment horizontal="center" vertical="top"/>
    </xf>
    <xf numFmtId="3" fontId="13" fillId="0" borderId="5" xfId="0" applyNumberFormat="1" applyFont="1" applyBorder="1" applyAlignment="1">
      <alignment horizontal="center" vertical="top"/>
    </xf>
    <xf numFmtId="0" fontId="13" fillId="0" borderId="20" xfId="0" applyFont="1" applyFill="1" applyBorder="1" applyAlignment="1">
      <alignment vertical="top"/>
    </xf>
    <xf numFmtId="0" fontId="26" fillId="0" borderId="11" xfId="0" applyFont="1" applyFill="1" applyBorder="1" applyAlignment="1">
      <alignment vertical="top"/>
    </xf>
    <xf numFmtId="0" fontId="26" fillId="0" borderId="16" xfId="0" applyFont="1" applyFill="1" applyBorder="1" applyAlignment="1">
      <alignment vertical="top"/>
    </xf>
    <xf numFmtId="0" fontId="15" fillId="0" borderId="5" xfId="0" applyFont="1" applyFill="1" applyBorder="1" applyAlignment="1">
      <alignment horizontal="center" vertical="top"/>
    </xf>
    <xf numFmtId="187" fontId="12" fillId="0" borderId="20" xfId="1" applyNumberFormat="1" applyFont="1" applyFill="1" applyBorder="1" applyAlignment="1">
      <alignment horizontal="center" vertical="top"/>
    </xf>
    <xf numFmtId="0" fontId="35" fillId="0" borderId="16" xfId="0" applyFont="1" applyFill="1" applyBorder="1" applyAlignment="1">
      <alignment vertical="top"/>
    </xf>
    <xf numFmtId="0" fontId="12" fillId="0" borderId="13" xfId="0" applyFont="1" applyFill="1" applyBorder="1" applyAlignment="1">
      <alignment horizontal="center" vertical="top"/>
    </xf>
    <xf numFmtId="0" fontId="26" fillId="0" borderId="12" xfId="0" applyFont="1" applyFill="1" applyBorder="1" applyAlignment="1">
      <alignment vertical="top"/>
    </xf>
    <xf numFmtId="0" fontId="26" fillId="0" borderId="8" xfId="0" applyFont="1" applyFill="1" applyBorder="1" applyAlignment="1">
      <alignment vertical="top"/>
    </xf>
    <xf numFmtId="0" fontId="35" fillId="0" borderId="11" xfId="0" applyFont="1" applyFill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29" fillId="0" borderId="15" xfId="0" applyNumberFormat="1" applyFont="1" applyFill="1" applyBorder="1" applyAlignment="1">
      <alignment vertical="top" wrapText="1" readingOrder="1"/>
    </xf>
    <xf numFmtId="0" fontId="40" fillId="0" borderId="8" xfId="0" applyFont="1" applyFill="1" applyBorder="1" applyAlignment="1">
      <alignment vertical="top"/>
    </xf>
    <xf numFmtId="3" fontId="13" fillId="0" borderId="11" xfId="0" applyNumberFormat="1" applyFont="1" applyBorder="1" applyAlignment="1">
      <alignment horizontal="center" vertical="top" wrapText="1"/>
    </xf>
    <xf numFmtId="187" fontId="13" fillId="0" borderId="2" xfId="1" applyNumberFormat="1" applyFont="1" applyBorder="1" applyAlignment="1">
      <alignment vertical="top"/>
    </xf>
    <xf numFmtId="187" fontId="29" fillId="0" borderId="6" xfId="1" applyNumberFormat="1" applyFont="1" applyFill="1" applyBorder="1" applyAlignment="1">
      <alignment horizontal="center" vertical="top" readingOrder="1"/>
    </xf>
    <xf numFmtId="0" fontId="12" fillId="0" borderId="5" xfId="0" applyFont="1" applyFill="1" applyBorder="1" applyAlignment="1">
      <alignment horizontal="center" vertical="top"/>
    </xf>
    <xf numFmtId="4" fontId="13" fillId="0" borderId="5" xfId="0" applyNumberFormat="1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3" fontId="13" fillId="0" borderId="22" xfId="0" applyNumberFormat="1" applyFont="1" applyBorder="1" applyAlignment="1">
      <alignment horizontal="center" vertical="top"/>
    </xf>
    <xf numFmtId="0" fontId="40" fillId="0" borderId="1" xfId="0" applyFont="1" applyFill="1" applyBorder="1" applyAlignment="1">
      <alignment horizontal="right" vertical="top" wrapText="1"/>
    </xf>
    <xf numFmtId="187" fontId="29" fillId="0" borderId="9" xfId="1" applyNumberFormat="1" applyFont="1" applyFill="1" applyBorder="1" applyAlignment="1">
      <alignment horizontal="center" vertical="top" wrapText="1" readingOrder="1"/>
    </xf>
    <xf numFmtId="0" fontId="13" fillId="0" borderId="6" xfId="0" applyFont="1" applyFill="1" applyBorder="1" applyAlignment="1">
      <alignment horizontal="left" vertical="top"/>
    </xf>
    <xf numFmtId="0" fontId="40" fillId="0" borderId="5" xfId="0" applyFont="1" applyFill="1" applyBorder="1" applyAlignment="1">
      <alignment vertical="top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/>
    </xf>
    <xf numFmtId="187" fontId="13" fillId="0" borderId="1" xfId="1" applyNumberFormat="1" applyFont="1" applyFill="1" applyBorder="1" applyAlignment="1">
      <alignment horizontal="right" vertical="center"/>
    </xf>
    <xf numFmtId="187" fontId="14" fillId="0" borderId="4" xfId="1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right" vertical="center"/>
    </xf>
    <xf numFmtId="187" fontId="14" fillId="0" borderId="4" xfId="1" applyNumberFormat="1" applyFont="1" applyFill="1" applyBorder="1" applyAlignment="1">
      <alignment horizontal="center"/>
    </xf>
    <xf numFmtId="0" fontId="36" fillId="0" borderId="1" xfId="0" applyFont="1" applyFill="1" applyBorder="1" applyAlignment="1">
      <alignment wrapText="1"/>
    </xf>
    <xf numFmtId="187" fontId="18" fillId="0" borderId="11" xfId="1" applyNumberFormat="1" applyFont="1" applyFill="1" applyBorder="1" applyAlignment="1" applyProtection="1">
      <alignment horizontal="left" vertical="center"/>
      <protection locked="0"/>
    </xf>
    <xf numFmtId="187" fontId="25" fillId="0" borderId="5" xfId="1" applyNumberFormat="1" applyFont="1" applyFill="1" applyBorder="1" applyAlignment="1">
      <alignment horizontal="right" vertical="center"/>
    </xf>
    <xf numFmtId="187" fontId="14" fillId="0" borderId="5" xfId="1" applyNumberFormat="1" applyFont="1" applyFill="1" applyBorder="1" applyAlignment="1">
      <alignment horizontal="right"/>
    </xf>
    <xf numFmtId="187" fontId="14" fillId="0" borderId="5" xfId="1" applyNumberFormat="1" applyFont="1" applyFill="1" applyBorder="1" applyAlignment="1">
      <alignment horizontal="right" vertical="center"/>
    </xf>
    <xf numFmtId="187" fontId="25" fillId="0" borderId="4" xfId="1" applyNumberFormat="1" applyFont="1" applyFill="1" applyBorder="1" applyAlignment="1">
      <alignment horizontal="right" vertical="center"/>
    </xf>
    <xf numFmtId="187" fontId="14" fillId="0" borderId="4" xfId="1" applyNumberFormat="1" applyFont="1" applyFill="1" applyBorder="1" applyAlignment="1">
      <alignment horizontal="right"/>
    </xf>
    <xf numFmtId="187" fontId="14" fillId="0" borderId="4" xfId="1" applyNumberFormat="1" applyFont="1" applyFill="1" applyBorder="1" applyAlignment="1">
      <alignment horizontal="right" vertical="center"/>
    </xf>
    <xf numFmtId="0" fontId="13" fillId="0" borderId="4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center"/>
    </xf>
    <xf numFmtId="187" fontId="13" fillId="0" borderId="5" xfId="1" applyNumberFormat="1" applyFont="1" applyFill="1" applyBorder="1"/>
    <xf numFmtId="0" fontId="29" fillId="0" borderId="5" xfId="0" applyFont="1" applyFill="1" applyBorder="1" applyAlignment="1">
      <alignment horizontal="justify"/>
    </xf>
    <xf numFmtId="0" fontId="13" fillId="0" borderId="2" xfId="0" applyFont="1" applyFill="1" applyBorder="1" applyAlignment="1">
      <alignment horizontal="justify"/>
    </xf>
    <xf numFmtId="0" fontId="14" fillId="0" borderId="6" xfId="0" applyFont="1" applyFill="1" applyBorder="1" applyAlignment="1">
      <alignment horizontal="center"/>
    </xf>
    <xf numFmtId="0" fontId="36" fillId="0" borderId="1" xfId="2" applyFont="1" applyFill="1" applyBorder="1" applyAlignment="1" applyProtection="1">
      <alignment horizontal="left" vertical="center"/>
      <protection locked="0"/>
    </xf>
    <xf numFmtId="0" fontId="19" fillId="0" borderId="1" xfId="0" applyFont="1" applyFill="1" applyBorder="1" applyAlignment="1">
      <alignment horizontal="justify"/>
    </xf>
    <xf numFmtId="187" fontId="13" fillId="0" borderId="11" xfId="1" applyNumberFormat="1" applyFont="1" applyFill="1" applyBorder="1"/>
    <xf numFmtId="0" fontId="19" fillId="0" borderId="1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left"/>
    </xf>
    <xf numFmtId="0" fontId="36" fillId="0" borderId="5" xfId="0" applyFont="1" applyFill="1" applyBorder="1" applyAlignment="1">
      <alignment horizontal="left"/>
    </xf>
    <xf numFmtId="0" fontId="13" fillId="0" borderId="18" xfId="0" applyFont="1" applyFill="1" applyBorder="1" applyAlignment="1">
      <alignment wrapText="1"/>
    </xf>
    <xf numFmtId="0" fontId="36" fillId="0" borderId="1" xfId="0" applyFont="1" applyFill="1" applyBorder="1" applyAlignment="1">
      <alignment horizontal="left"/>
    </xf>
    <xf numFmtId="0" fontId="13" fillId="0" borderId="8" xfId="0" applyFont="1" applyFill="1" applyBorder="1" applyAlignment="1">
      <alignment wrapText="1"/>
    </xf>
    <xf numFmtId="0" fontId="13" fillId="0" borderId="11" xfId="0" applyFont="1" applyFill="1" applyBorder="1" applyAlignment="1">
      <alignment horizontal="justify"/>
    </xf>
    <xf numFmtId="0" fontId="13" fillId="0" borderId="3" xfId="0" applyFont="1" applyFill="1" applyBorder="1" applyAlignment="1">
      <alignment horizontal="justify"/>
    </xf>
    <xf numFmtId="0" fontId="13" fillId="0" borderId="0" xfId="0" applyFont="1" applyFill="1" applyBorder="1" applyAlignment="1">
      <alignment horizontal="justify"/>
    </xf>
    <xf numFmtId="0" fontId="13" fillId="0" borderId="1" xfId="0" applyNumberFormat="1" applyFont="1" applyFill="1" applyBorder="1" applyAlignment="1">
      <alignment horizontal="justify"/>
    </xf>
    <xf numFmtId="0" fontId="13" fillId="0" borderId="6" xfId="0" applyFont="1" applyFill="1" applyBorder="1" applyAlignment="1">
      <alignment horizontal="justify"/>
    </xf>
    <xf numFmtId="0" fontId="36" fillId="0" borderId="6" xfId="0" applyFont="1" applyFill="1" applyBorder="1" applyAlignment="1">
      <alignment horizontal="justify"/>
    </xf>
    <xf numFmtId="0" fontId="36" fillId="0" borderId="2" xfId="2" applyFont="1" applyFill="1" applyBorder="1" applyAlignment="1">
      <alignment vertical="top" wrapText="1"/>
    </xf>
    <xf numFmtId="0" fontId="7" fillId="0" borderId="16" xfId="0" applyFont="1" applyFill="1" applyBorder="1"/>
    <xf numFmtId="3" fontId="13" fillId="0" borderId="14" xfId="0" applyNumberFormat="1" applyFont="1" applyFill="1" applyBorder="1" applyAlignment="1">
      <alignment horizontal="center"/>
    </xf>
    <xf numFmtId="0" fontId="15" fillId="0" borderId="4" xfId="0" applyFont="1" applyFill="1" applyBorder="1"/>
    <xf numFmtId="187" fontId="14" fillId="0" borderId="0" xfId="1" applyNumberFormat="1" applyFont="1" applyFill="1" applyBorder="1"/>
    <xf numFmtId="49" fontId="14" fillId="0" borderId="0" xfId="0" applyNumberFormat="1" applyFont="1" applyFill="1" applyBorder="1" applyAlignment="1">
      <alignment horizontal="center" vertical="center"/>
    </xf>
    <xf numFmtId="0" fontId="19" fillId="0" borderId="9" xfId="0" applyFont="1" applyFill="1" applyBorder="1"/>
    <xf numFmtId="49" fontId="14" fillId="0" borderId="4" xfId="0" applyNumberFormat="1" applyFont="1" applyFill="1" applyBorder="1" applyAlignment="1">
      <alignment horizontal="center" vertical="center"/>
    </xf>
    <xf numFmtId="187" fontId="25" fillId="0" borderId="9" xfId="1" applyNumberFormat="1" applyFont="1" applyFill="1" applyBorder="1"/>
    <xf numFmtId="187" fontId="14" fillId="0" borderId="9" xfId="1" applyNumberFormat="1" applyFont="1" applyFill="1" applyBorder="1"/>
    <xf numFmtId="187" fontId="14" fillId="0" borderId="4" xfId="1" applyNumberFormat="1" applyFont="1" applyFill="1" applyBorder="1"/>
    <xf numFmtId="4" fontId="25" fillId="0" borderId="4" xfId="0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3" fontId="14" fillId="0" borderId="5" xfId="0" applyNumberFormat="1" applyFont="1" applyFill="1" applyBorder="1" applyAlignment="1">
      <alignment horizontal="right" vertical="center"/>
    </xf>
    <xf numFmtId="3" fontId="14" fillId="0" borderId="5" xfId="0" applyNumberFormat="1" applyFont="1" applyFill="1" applyBorder="1" applyAlignment="1">
      <alignment horizontal="right"/>
    </xf>
    <xf numFmtId="0" fontId="14" fillId="0" borderId="18" xfId="0" applyFont="1" applyFill="1" applyBorder="1" applyAlignment="1">
      <alignment vertical="center"/>
    </xf>
    <xf numFmtId="0" fontId="14" fillId="0" borderId="3" xfId="0" applyFont="1" applyFill="1" applyBorder="1"/>
    <xf numFmtId="0" fontId="14" fillId="0" borderId="21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42" fillId="0" borderId="2" xfId="0" applyNumberFormat="1" applyFont="1" applyFill="1" applyBorder="1" applyAlignment="1">
      <alignment horizontal="center" vertical="center" wrapText="1" readingOrder="1"/>
    </xf>
    <xf numFmtId="3" fontId="14" fillId="0" borderId="1" xfId="0" applyNumberFormat="1" applyFont="1" applyFill="1" applyBorder="1" applyAlignment="1">
      <alignment horizontal="right"/>
    </xf>
    <xf numFmtId="187" fontId="12" fillId="0" borderId="1" xfId="1" applyNumberFormat="1" applyFont="1" applyFill="1" applyBorder="1" applyAlignment="1">
      <alignment horizontal="right"/>
    </xf>
    <xf numFmtId="3" fontId="13" fillId="0" borderId="8" xfId="0" applyNumberFormat="1" applyFont="1" applyFill="1" applyBorder="1" applyAlignment="1">
      <alignment horizontal="right"/>
    </xf>
    <xf numFmtId="3" fontId="13" fillId="0" borderId="1" xfId="0" applyNumberFormat="1" applyFont="1" applyFill="1" applyBorder="1" applyAlignment="1" applyProtection="1">
      <alignment horizontal="right" vertical="center"/>
      <protection locked="0"/>
    </xf>
    <xf numFmtId="3" fontId="13" fillId="0" borderId="11" xfId="0" applyNumberFormat="1" applyFont="1" applyFill="1" applyBorder="1" applyAlignment="1">
      <alignment horizontal="right"/>
    </xf>
    <xf numFmtId="4" fontId="13" fillId="0" borderId="1" xfId="0" applyNumberFormat="1" applyFont="1" applyFill="1" applyBorder="1" applyAlignment="1">
      <alignment horizontal="right"/>
    </xf>
    <xf numFmtId="3" fontId="13" fillId="0" borderId="2" xfId="0" applyNumberFormat="1" applyFont="1" applyFill="1" applyBorder="1" applyAlignment="1">
      <alignment horizontal="right"/>
    </xf>
    <xf numFmtId="187" fontId="13" fillId="0" borderId="2" xfId="1" applyNumberFormat="1" applyFont="1" applyFill="1" applyBorder="1" applyAlignment="1">
      <alignment horizontal="right"/>
    </xf>
    <xf numFmtId="0" fontId="14" fillId="0" borderId="23" xfId="0" applyFont="1" applyFill="1" applyBorder="1" applyAlignment="1">
      <alignment horizontal="center" vertical="center"/>
    </xf>
    <xf numFmtId="3" fontId="14" fillId="0" borderId="23" xfId="0" applyNumberFormat="1" applyFont="1" applyFill="1" applyBorder="1" applyAlignment="1">
      <alignment horizontal="right"/>
    </xf>
    <xf numFmtId="0" fontId="13" fillId="0" borderId="19" xfId="0" applyFont="1" applyFill="1" applyBorder="1" applyAlignment="1">
      <alignment vertical="center" wrapText="1"/>
    </xf>
    <xf numFmtId="4" fontId="25" fillId="0" borderId="4" xfId="0" applyNumberFormat="1" applyFont="1" applyFill="1" applyBorder="1" applyAlignment="1">
      <alignment horizontal="right"/>
    </xf>
    <xf numFmtId="0" fontId="15" fillId="0" borderId="17" xfId="0" applyFont="1" applyFill="1" applyBorder="1" applyAlignment="1">
      <alignment horizontal="left"/>
    </xf>
    <xf numFmtId="0" fontId="13" fillId="0" borderId="4" xfId="0" applyFont="1" applyFill="1" applyBorder="1"/>
    <xf numFmtId="188" fontId="14" fillId="0" borderId="4" xfId="1" applyNumberFormat="1" applyFont="1" applyFill="1" applyBorder="1" applyAlignment="1">
      <alignment horizontal="right"/>
    </xf>
    <xf numFmtId="0" fontId="42" fillId="0" borderId="1" xfId="0" applyNumberFormat="1" applyFont="1" applyFill="1" applyBorder="1" applyAlignment="1">
      <alignment horizontal="center" vertical="top" wrapText="1" readingOrder="1"/>
    </xf>
    <xf numFmtId="0" fontId="13" fillId="0" borderId="4" xfId="0" applyFont="1" applyFill="1" applyBorder="1" applyAlignment="1">
      <alignment wrapText="1"/>
    </xf>
    <xf numFmtId="187" fontId="25" fillId="0" borderId="4" xfId="1" applyNumberFormat="1" applyFont="1" applyFill="1" applyBorder="1" applyAlignment="1">
      <alignment horizontal="center"/>
    </xf>
    <xf numFmtId="0" fontId="42" fillId="0" borderId="2" xfId="0" applyNumberFormat="1" applyFont="1" applyFill="1" applyBorder="1" applyAlignment="1">
      <alignment horizontal="center" vertical="top" wrapText="1" readingOrder="1"/>
    </xf>
    <xf numFmtId="0" fontId="15" fillId="0" borderId="4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vertical="top" wrapText="1"/>
    </xf>
    <xf numFmtId="189" fontId="14" fillId="0" borderId="4" xfId="0" applyNumberFormat="1" applyFont="1" applyFill="1" applyBorder="1" applyAlignment="1">
      <alignment horizontal="right" vertical="center"/>
    </xf>
    <xf numFmtId="0" fontId="36" fillId="0" borderId="2" xfId="0" applyFont="1" applyFill="1" applyBorder="1" applyAlignment="1">
      <alignment horizontal="left" vertical="top"/>
    </xf>
    <xf numFmtId="0" fontId="37" fillId="0" borderId="2" xfId="0" applyFont="1" applyFill="1" applyBorder="1" applyAlignment="1">
      <alignment horizontal="left" vertical="top"/>
    </xf>
    <xf numFmtId="0" fontId="43" fillId="0" borderId="1" xfId="0" applyFont="1" applyFill="1" applyBorder="1" applyAlignment="1">
      <alignment horizontal="left" vertical="top"/>
    </xf>
    <xf numFmtId="0" fontId="37" fillId="0" borderId="1" xfId="0" applyFont="1" applyFill="1" applyBorder="1" applyAlignment="1">
      <alignment horizontal="left" vertical="top"/>
    </xf>
    <xf numFmtId="0" fontId="14" fillId="0" borderId="23" xfId="0" applyFont="1" applyFill="1" applyBorder="1" applyAlignment="1">
      <alignment horizontal="center"/>
    </xf>
    <xf numFmtId="187" fontId="14" fillId="0" borderId="19" xfId="1" applyNumberFormat="1" applyFont="1" applyFill="1" applyBorder="1"/>
    <xf numFmtId="0" fontId="38" fillId="0" borderId="2" xfId="0" applyNumberFormat="1" applyFont="1" applyFill="1" applyBorder="1" applyAlignment="1">
      <alignment vertical="top" wrapText="1" readingOrder="1"/>
    </xf>
    <xf numFmtId="0" fontId="38" fillId="0" borderId="1" xfId="0" applyNumberFormat="1" applyFont="1" applyFill="1" applyBorder="1" applyAlignment="1">
      <alignment vertical="top" wrapText="1" readingOrder="1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9" xfId="0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3" fontId="13" fillId="0" borderId="0" xfId="0" applyNumberFormat="1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ปกติ_รายละเอียดโครงการ (เชื่อมโยงข้อมูล)" xfId="2"/>
  </cellStyles>
  <dxfs count="0"/>
  <tableStyles count="0" defaultTableStyle="TableStyleMedium2" defaultPivotStyle="PivotStyleLight16"/>
  <colors>
    <mruColors>
      <color rgb="FFFF6699"/>
      <color rgb="FF42DE42"/>
      <color rgb="FFFFFFCC"/>
      <color rgb="FFCAE8A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zoomScaleSheetLayoutView="85" workbookViewId="0">
      <selection activeCell="N1" sqref="N1"/>
    </sheetView>
  </sheetViews>
  <sheetFormatPr defaultRowHeight="21" x14ac:dyDescent="0.45"/>
  <cols>
    <col min="1" max="1" width="51.5703125" style="3" customWidth="1"/>
    <col min="2" max="2" width="8" style="3" customWidth="1"/>
    <col min="3" max="3" width="10.5703125" style="3" customWidth="1"/>
    <col min="4" max="4" width="11" style="3" customWidth="1"/>
    <col min="5" max="5" width="9.140625" style="3" customWidth="1"/>
    <col min="6" max="6" width="9.85546875" style="3" customWidth="1"/>
    <col min="7" max="7" width="10.85546875" style="3" customWidth="1"/>
    <col min="8" max="8" width="10.7109375" style="3" customWidth="1"/>
    <col min="9" max="9" width="13" style="3" customWidth="1"/>
    <col min="10" max="10" width="11.28515625" style="11" customWidth="1"/>
    <col min="11" max="13" width="9.140625" style="3"/>
    <col min="14" max="14" width="11" style="3" bestFit="1" customWidth="1"/>
    <col min="15" max="16384" width="9.140625" style="3"/>
  </cols>
  <sheetData>
    <row r="1" spans="1:14" s="17" customFormat="1" ht="23.25" x14ac:dyDescent="0.5">
      <c r="A1" s="686" t="s">
        <v>533</v>
      </c>
      <c r="B1" s="686"/>
      <c r="C1" s="686"/>
      <c r="D1" s="686"/>
      <c r="E1" s="686"/>
      <c r="F1" s="686"/>
      <c r="G1" s="686"/>
      <c r="H1" s="686"/>
      <c r="I1" s="686"/>
      <c r="J1" s="686"/>
    </row>
    <row r="2" spans="1:14" s="17" customFormat="1" ht="23.25" x14ac:dyDescent="0.5">
      <c r="A2" s="687" t="s">
        <v>166</v>
      </c>
      <c r="B2" s="687"/>
      <c r="C2" s="687"/>
      <c r="D2" s="687"/>
      <c r="E2" s="687"/>
      <c r="F2" s="687"/>
      <c r="G2" s="687"/>
      <c r="H2" s="687"/>
      <c r="I2" s="687"/>
      <c r="J2" s="687"/>
    </row>
    <row r="3" spans="1:14" s="201" customFormat="1" ht="75" customHeight="1" x14ac:dyDescent="0.45">
      <c r="A3" s="22" t="s">
        <v>534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4" t="s">
        <v>10</v>
      </c>
      <c r="H3" s="24" t="s">
        <v>15</v>
      </c>
      <c r="I3" s="24" t="s">
        <v>11</v>
      </c>
      <c r="J3" s="23" t="s">
        <v>4</v>
      </c>
    </row>
    <row r="4" spans="1:14" s="596" customFormat="1" ht="21.95" customHeight="1" x14ac:dyDescent="0.45">
      <c r="A4" s="209" t="s">
        <v>0</v>
      </c>
      <c r="B4" s="101"/>
      <c r="C4" s="101"/>
      <c r="D4" s="101"/>
      <c r="E4" s="101"/>
      <c r="F4" s="210"/>
      <c r="G4" s="42"/>
      <c r="H4" s="42"/>
      <c r="I4" s="42"/>
      <c r="J4" s="211"/>
    </row>
    <row r="5" spans="1:14" s="596" customFormat="1" ht="21.95" customHeight="1" x14ac:dyDescent="0.45">
      <c r="A5" s="81" t="s">
        <v>153</v>
      </c>
      <c r="B5" s="45">
        <v>3</v>
      </c>
      <c r="C5" s="45">
        <v>2</v>
      </c>
      <c r="D5" s="45">
        <v>3</v>
      </c>
      <c r="E5" s="45">
        <v>0</v>
      </c>
      <c r="F5" s="45">
        <v>0</v>
      </c>
      <c r="G5" s="598">
        <v>68134639</v>
      </c>
      <c r="H5" s="128">
        <v>7540200</v>
      </c>
      <c r="I5" s="598">
        <v>1587746</v>
      </c>
      <c r="J5" s="182" t="s">
        <v>904</v>
      </c>
    </row>
    <row r="6" spans="1:14" s="596" customFormat="1" ht="21.95" customHeight="1" x14ac:dyDescent="0.45">
      <c r="A6" s="115" t="s">
        <v>21</v>
      </c>
      <c r="B6" s="41">
        <f>B5</f>
        <v>3</v>
      </c>
      <c r="C6" s="41">
        <f>C5</f>
        <v>2</v>
      </c>
      <c r="D6" s="41">
        <f t="shared" ref="D6:J6" si="0">D5</f>
        <v>3</v>
      </c>
      <c r="E6" s="41">
        <f t="shared" si="0"/>
        <v>0</v>
      </c>
      <c r="F6" s="41">
        <f t="shared" si="0"/>
        <v>0</v>
      </c>
      <c r="G6" s="599">
        <f t="shared" si="0"/>
        <v>68134639</v>
      </c>
      <c r="H6" s="599">
        <f t="shared" si="0"/>
        <v>7540200</v>
      </c>
      <c r="I6" s="599">
        <f t="shared" si="0"/>
        <v>1587746</v>
      </c>
      <c r="J6" s="41" t="str">
        <f t="shared" si="0"/>
        <v>8 โครงการ</v>
      </c>
    </row>
    <row r="7" spans="1:14" s="201" customFormat="1" ht="21.95" customHeight="1" x14ac:dyDescent="0.45">
      <c r="A7" s="119" t="s">
        <v>13</v>
      </c>
      <c r="B7" s="26"/>
      <c r="C7" s="26"/>
      <c r="D7" s="26"/>
      <c r="E7" s="26"/>
      <c r="F7" s="180"/>
      <c r="G7" s="32"/>
      <c r="H7" s="32"/>
      <c r="I7" s="32"/>
      <c r="J7" s="182"/>
    </row>
    <row r="8" spans="1:14" s="201" customFormat="1" ht="21.95" customHeight="1" x14ac:dyDescent="0.45">
      <c r="A8" s="81" t="s">
        <v>154</v>
      </c>
      <c r="B8" s="45">
        <v>1</v>
      </c>
      <c r="C8" s="45">
        <v>1</v>
      </c>
      <c r="D8" s="45">
        <v>0</v>
      </c>
      <c r="E8" s="45">
        <v>0</v>
      </c>
      <c r="F8" s="45">
        <v>0</v>
      </c>
      <c r="G8" s="598">
        <v>760000</v>
      </c>
      <c r="H8" s="128">
        <v>546000</v>
      </c>
      <c r="I8" s="598">
        <v>440475</v>
      </c>
      <c r="J8" s="182" t="s">
        <v>905</v>
      </c>
    </row>
    <row r="9" spans="1:14" s="201" customFormat="1" ht="21.95" customHeight="1" x14ac:dyDescent="0.45">
      <c r="A9" s="81" t="s">
        <v>155</v>
      </c>
      <c r="B9" s="45">
        <v>0</v>
      </c>
      <c r="C9" s="45">
        <v>2</v>
      </c>
      <c r="D9" s="45">
        <v>0</v>
      </c>
      <c r="E9" s="45">
        <v>0</v>
      </c>
      <c r="F9" s="45">
        <v>0</v>
      </c>
      <c r="G9" s="598">
        <v>68304653</v>
      </c>
      <c r="H9" s="128">
        <v>96000</v>
      </c>
      <c r="I9" s="598">
        <v>0</v>
      </c>
      <c r="J9" s="182" t="s">
        <v>905</v>
      </c>
    </row>
    <row r="10" spans="1:14" s="596" customFormat="1" ht="21.95" customHeight="1" x14ac:dyDescent="0.45">
      <c r="A10" s="115" t="s">
        <v>22</v>
      </c>
      <c r="B10" s="41">
        <f>SUM(B8:B9)</f>
        <v>1</v>
      </c>
      <c r="C10" s="41">
        <f t="shared" ref="C10:I10" si="1">SUM(C8:C9)</f>
        <v>3</v>
      </c>
      <c r="D10" s="41">
        <f t="shared" si="1"/>
        <v>0</v>
      </c>
      <c r="E10" s="41">
        <f t="shared" si="1"/>
        <v>0</v>
      </c>
      <c r="F10" s="41">
        <f t="shared" si="1"/>
        <v>0</v>
      </c>
      <c r="G10" s="599">
        <f t="shared" si="1"/>
        <v>69064653</v>
      </c>
      <c r="H10" s="599">
        <f t="shared" si="1"/>
        <v>642000</v>
      </c>
      <c r="I10" s="599">
        <f t="shared" si="1"/>
        <v>440475</v>
      </c>
      <c r="J10" s="115" t="s">
        <v>906</v>
      </c>
      <c r="N10" s="635"/>
    </row>
    <row r="11" spans="1:14" s="596" customFormat="1" ht="23.1" customHeight="1" x14ac:dyDescent="0.45">
      <c r="A11" s="209" t="s">
        <v>1</v>
      </c>
      <c r="B11" s="42"/>
      <c r="C11" s="42"/>
      <c r="D11" s="42"/>
      <c r="E11" s="42"/>
      <c r="F11" s="42"/>
      <c r="G11" s="42"/>
      <c r="H11" s="42"/>
      <c r="I11" s="42"/>
      <c r="J11" s="133"/>
    </row>
    <row r="12" spans="1:14" s="201" customFormat="1" ht="23.1" customHeight="1" x14ac:dyDescent="0.45">
      <c r="A12" s="81" t="s">
        <v>156</v>
      </c>
      <c r="B12" s="45">
        <v>2</v>
      </c>
      <c r="C12" s="45">
        <v>1</v>
      </c>
      <c r="D12" s="45">
        <v>0</v>
      </c>
      <c r="E12" s="45">
        <v>0</v>
      </c>
      <c r="F12" s="45">
        <v>0</v>
      </c>
      <c r="G12" s="212">
        <v>5400000</v>
      </c>
      <c r="H12" s="128">
        <v>3926700</v>
      </c>
      <c r="I12" s="214">
        <v>1156000</v>
      </c>
      <c r="J12" s="182" t="s">
        <v>907</v>
      </c>
    </row>
    <row r="13" spans="1:14" s="201" customFormat="1" ht="23.1" customHeight="1" x14ac:dyDescent="0.45">
      <c r="A13" s="81" t="s">
        <v>157</v>
      </c>
      <c r="B13" s="45">
        <v>3</v>
      </c>
      <c r="C13" s="45">
        <v>2</v>
      </c>
      <c r="D13" s="45">
        <v>1</v>
      </c>
      <c r="E13" s="45">
        <v>0</v>
      </c>
      <c r="F13" s="45">
        <v>0</v>
      </c>
      <c r="G13" s="128">
        <v>580000</v>
      </c>
      <c r="H13" s="67">
        <v>350000</v>
      </c>
      <c r="I13" s="215">
        <v>49100</v>
      </c>
      <c r="J13" s="182" t="s">
        <v>908</v>
      </c>
    </row>
    <row r="14" spans="1:14" s="201" customFormat="1" ht="23.1" customHeight="1" x14ac:dyDescent="0.45">
      <c r="A14" s="81" t="s">
        <v>158</v>
      </c>
      <c r="B14" s="45">
        <v>5</v>
      </c>
      <c r="C14" s="45">
        <v>0</v>
      </c>
      <c r="D14" s="45">
        <v>0</v>
      </c>
      <c r="E14" s="45">
        <v>0</v>
      </c>
      <c r="F14" s="45">
        <v>0</v>
      </c>
      <c r="G14" s="212">
        <v>1140000</v>
      </c>
      <c r="H14" s="67">
        <v>665000</v>
      </c>
      <c r="I14" s="212">
        <v>162500</v>
      </c>
      <c r="J14" s="182" t="s">
        <v>909</v>
      </c>
    </row>
    <row r="15" spans="1:14" s="201" customFormat="1" ht="23.1" customHeight="1" x14ac:dyDescent="0.45">
      <c r="A15" s="81" t="s">
        <v>159</v>
      </c>
      <c r="B15" s="45">
        <v>1</v>
      </c>
      <c r="C15" s="45">
        <v>3</v>
      </c>
      <c r="D15" s="45">
        <v>0</v>
      </c>
      <c r="E15" s="45">
        <v>0</v>
      </c>
      <c r="F15" s="45">
        <v>0</v>
      </c>
      <c r="G15" s="128">
        <v>525000</v>
      </c>
      <c r="H15" s="67">
        <v>98000</v>
      </c>
      <c r="I15" s="128">
        <v>15000</v>
      </c>
      <c r="J15" s="182" t="s">
        <v>906</v>
      </c>
    </row>
    <row r="16" spans="1:14" s="201" customFormat="1" ht="23.1" customHeight="1" x14ac:dyDescent="0.45">
      <c r="A16" s="81" t="s">
        <v>160</v>
      </c>
      <c r="B16" s="26">
        <v>3</v>
      </c>
      <c r="C16" s="26">
        <v>2</v>
      </c>
      <c r="D16" s="45">
        <v>0</v>
      </c>
      <c r="E16" s="45">
        <v>0</v>
      </c>
      <c r="F16" s="45">
        <v>0</v>
      </c>
      <c r="G16" s="67">
        <v>10415000</v>
      </c>
      <c r="H16" s="67">
        <v>10766400</v>
      </c>
      <c r="I16" s="67">
        <v>4800000</v>
      </c>
      <c r="J16" s="182" t="s">
        <v>909</v>
      </c>
    </row>
    <row r="17" spans="1:10" s="201" customFormat="1" ht="23.1" customHeight="1" x14ac:dyDescent="0.45">
      <c r="A17" s="81" t="s">
        <v>535</v>
      </c>
      <c r="B17" s="26">
        <v>1</v>
      </c>
      <c r="C17" s="26">
        <v>0</v>
      </c>
      <c r="D17" s="45">
        <v>0</v>
      </c>
      <c r="E17" s="45">
        <v>0</v>
      </c>
      <c r="F17" s="45">
        <v>0</v>
      </c>
      <c r="G17" s="67">
        <v>130000</v>
      </c>
      <c r="H17" s="67">
        <v>115000</v>
      </c>
      <c r="I17" s="67">
        <v>115000</v>
      </c>
      <c r="J17" s="182" t="s">
        <v>532</v>
      </c>
    </row>
    <row r="18" spans="1:10" s="201" customFormat="1" ht="23.1" customHeight="1" x14ac:dyDescent="0.45">
      <c r="A18" s="115" t="s">
        <v>23</v>
      </c>
      <c r="B18" s="41">
        <f>SUM(B12:B17)</f>
        <v>15</v>
      </c>
      <c r="C18" s="41">
        <f t="shared" ref="C18:I18" si="2">SUM(C12:C17)</f>
        <v>8</v>
      </c>
      <c r="D18" s="41">
        <f t="shared" si="2"/>
        <v>1</v>
      </c>
      <c r="E18" s="41">
        <f t="shared" si="2"/>
        <v>0</v>
      </c>
      <c r="F18" s="41">
        <f t="shared" si="2"/>
        <v>0</v>
      </c>
      <c r="G18" s="599">
        <f t="shared" si="2"/>
        <v>18190000</v>
      </c>
      <c r="H18" s="599">
        <f t="shared" si="2"/>
        <v>15921100</v>
      </c>
      <c r="I18" s="599">
        <f t="shared" si="2"/>
        <v>6297600</v>
      </c>
      <c r="J18" s="115" t="s">
        <v>537</v>
      </c>
    </row>
    <row r="19" spans="1:10" s="201" customFormat="1" ht="23.1" customHeight="1" x14ac:dyDescent="0.45">
      <c r="A19" s="63"/>
      <c r="J19" s="63"/>
    </row>
    <row r="20" spans="1:10" s="201" customFormat="1" ht="23.1" customHeight="1" x14ac:dyDescent="0.45">
      <c r="A20" s="63"/>
      <c r="B20" s="71"/>
      <c r="C20" s="71"/>
      <c r="D20" s="71"/>
      <c r="E20" s="71"/>
      <c r="F20" s="71"/>
      <c r="G20" s="216"/>
      <c r="H20" s="216"/>
      <c r="I20" s="217"/>
      <c r="J20" s="63"/>
    </row>
    <row r="21" spans="1:10" s="201" customFormat="1" ht="56.25" x14ac:dyDescent="0.45">
      <c r="A21" s="41" t="s">
        <v>534</v>
      </c>
      <c r="B21" s="75" t="s">
        <v>5</v>
      </c>
      <c r="C21" s="75" t="s">
        <v>6</v>
      </c>
      <c r="D21" s="75" t="s">
        <v>7</v>
      </c>
      <c r="E21" s="75" t="s">
        <v>8</v>
      </c>
      <c r="F21" s="75" t="s">
        <v>9</v>
      </c>
      <c r="G21" s="76" t="s">
        <v>10</v>
      </c>
      <c r="H21" s="76" t="s">
        <v>15</v>
      </c>
      <c r="I21" s="76" t="s">
        <v>11</v>
      </c>
      <c r="J21" s="75" t="s">
        <v>4</v>
      </c>
    </row>
    <row r="22" spans="1:10" s="201" customFormat="1" ht="23.1" customHeight="1" x14ac:dyDescent="0.45">
      <c r="A22" s="119" t="s">
        <v>2</v>
      </c>
      <c r="B22" s="26"/>
      <c r="C22" s="26"/>
      <c r="D22" s="26"/>
      <c r="E22" s="26"/>
      <c r="F22" s="180"/>
      <c r="G22" s="77"/>
      <c r="H22" s="32"/>
      <c r="I22" s="32"/>
      <c r="J22" s="182"/>
    </row>
    <row r="23" spans="1:10" s="201" customFormat="1" ht="23.1" customHeight="1" x14ac:dyDescent="0.45">
      <c r="A23" s="81" t="s">
        <v>161</v>
      </c>
      <c r="B23" s="26">
        <v>1</v>
      </c>
      <c r="C23" s="26">
        <v>0</v>
      </c>
      <c r="D23" s="26">
        <v>4</v>
      </c>
      <c r="E23" s="26">
        <v>0</v>
      </c>
      <c r="F23" s="26">
        <v>0</v>
      </c>
      <c r="G23" s="67">
        <v>140000</v>
      </c>
      <c r="H23" s="67">
        <v>5000</v>
      </c>
      <c r="I23" s="67">
        <v>0</v>
      </c>
      <c r="J23" s="182" t="s">
        <v>909</v>
      </c>
    </row>
    <row r="24" spans="1:10" s="201" customFormat="1" ht="23.1" customHeight="1" x14ac:dyDescent="0.45">
      <c r="A24" s="81" t="s">
        <v>162</v>
      </c>
      <c r="B24" s="26">
        <v>2</v>
      </c>
      <c r="C24" s="26">
        <v>1</v>
      </c>
      <c r="D24" s="26">
        <v>1</v>
      </c>
      <c r="E24" s="26">
        <v>0</v>
      </c>
      <c r="F24" s="26">
        <v>0</v>
      </c>
      <c r="G24" s="67">
        <v>6060000</v>
      </c>
      <c r="H24" s="67">
        <v>97000</v>
      </c>
      <c r="I24" s="67">
        <v>0</v>
      </c>
      <c r="J24" s="182" t="s">
        <v>906</v>
      </c>
    </row>
    <row r="25" spans="1:10" s="201" customFormat="1" ht="23.1" customHeight="1" x14ac:dyDescent="0.45">
      <c r="A25" s="115" t="s">
        <v>24</v>
      </c>
      <c r="B25" s="41">
        <f>SUM(B23:B24)</f>
        <v>3</v>
      </c>
      <c r="C25" s="41">
        <f t="shared" ref="C25:I25" si="3">SUM(C23:C24)</f>
        <v>1</v>
      </c>
      <c r="D25" s="41">
        <f t="shared" si="3"/>
        <v>5</v>
      </c>
      <c r="E25" s="41">
        <f t="shared" si="3"/>
        <v>0</v>
      </c>
      <c r="F25" s="41">
        <f t="shared" si="3"/>
        <v>0</v>
      </c>
      <c r="G25" s="599">
        <f t="shared" si="3"/>
        <v>6200000</v>
      </c>
      <c r="H25" s="599">
        <f t="shared" si="3"/>
        <v>102000</v>
      </c>
      <c r="I25" s="600">
        <f t="shared" si="3"/>
        <v>0</v>
      </c>
      <c r="J25" s="115" t="s">
        <v>536</v>
      </c>
    </row>
    <row r="26" spans="1:10" s="201" customFormat="1" ht="24" customHeight="1" x14ac:dyDescent="0.45">
      <c r="A26" s="209" t="s">
        <v>3</v>
      </c>
      <c r="B26" s="101"/>
      <c r="C26" s="101"/>
      <c r="D26" s="101"/>
      <c r="E26" s="101"/>
      <c r="F26" s="101"/>
      <c r="G26" s="32"/>
      <c r="H26" s="32"/>
      <c r="I26" s="32"/>
      <c r="J26" s="101"/>
    </row>
    <row r="27" spans="1:10" s="201" customFormat="1" ht="24" customHeight="1" x14ac:dyDescent="0.45">
      <c r="A27" s="81" t="s">
        <v>163</v>
      </c>
      <c r="B27" s="26">
        <v>5</v>
      </c>
      <c r="C27" s="26">
        <v>3</v>
      </c>
      <c r="D27" s="26">
        <v>1</v>
      </c>
      <c r="E27" s="26">
        <v>0</v>
      </c>
      <c r="F27" s="26">
        <v>0</v>
      </c>
      <c r="G27" s="67">
        <v>3015000</v>
      </c>
      <c r="H27" s="67">
        <v>1491460</v>
      </c>
      <c r="I27" s="271">
        <v>450172.5</v>
      </c>
      <c r="J27" s="182" t="s">
        <v>910</v>
      </c>
    </row>
    <row r="28" spans="1:10" s="201" customFormat="1" ht="24" customHeight="1" x14ac:dyDescent="0.45">
      <c r="A28" s="81" t="s">
        <v>164</v>
      </c>
      <c r="B28" s="26">
        <v>2</v>
      </c>
      <c r="C28" s="26">
        <v>1</v>
      </c>
      <c r="D28" s="26">
        <v>0</v>
      </c>
      <c r="E28" s="26">
        <v>0</v>
      </c>
      <c r="F28" s="26">
        <v>0</v>
      </c>
      <c r="G28" s="67">
        <v>675000</v>
      </c>
      <c r="H28" s="67">
        <v>330000</v>
      </c>
      <c r="I28" s="67">
        <v>3900</v>
      </c>
      <c r="J28" s="182" t="s">
        <v>907</v>
      </c>
    </row>
    <row r="29" spans="1:10" s="201" customFormat="1" ht="24" customHeight="1" x14ac:dyDescent="0.45">
      <c r="A29" s="81" t="s">
        <v>165</v>
      </c>
      <c r="B29" s="26">
        <v>3</v>
      </c>
      <c r="C29" s="26">
        <v>1</v>
      </c>
      <c r="D29" s="26">
        <v>0</v>
      </c>
      <c r="E29" s="26">
        <v>0</v>
      </c>
      <c r="F29" s="26">
        <v>0</v>
      </c>
      <c r="G29" s="67">
        <v>755000</v>
      </c>
      <c r="H29" s="128">
        <v>423900</v>
      </c>
      <c r="I29" s="67">
        <v>29020</v>
      </c>
      <c r="J29" s="182" t="s">
        <v>906</v>
      </c>
    </row>
    <row r="30" spans="1:10" s="201" customFormat="1" ht="24" customHeight="1" x14ac:dyDescent="0.45">
      <c r="A30" s="115" t="s">
        <v>26</v>
      </c>
      <c r="B30" s="41">
        <f>SUM(B27:B29)</f>
        <v>10</v>
      </c>
      <c r="C30" s="41">
        <f t="shared" ref="C30:I30" si="4">SUM(C27:C29)</f>
        <v>5</v>
      </c>
      <c r="D30" s="41">
        <f t="shared" si="4"/>
        <v>1</v>
      </c>
      <c r="E30" s="41">
        <f t="shared" si="4"/>
        <v>0</v>
      </c>
      <c r="F30" s="41">
        <f t="shared" si="4"/>
        <v>0</v>
      </c>
      <c r="G30" s="599">
        <f t="shared" si="4"/>
        <v>4445000</v>
      </c>
      <c r="H30" s="599">
        <f t="shared" si="4"/>
        <v>2245360</v>
      </c>
      <c r="I30" s="599">
        <f t="shared" si="4"/>
        <v>483092.5</v>
      </c>
      <c r="J30" s="115" t="s">
        <v>906</v>
      </c>
    </row>
    <row r="31" spans="1:10" s="597" customFormat="1" ht="24" customHeight="1" x14ac:dyDescent="0.45">
      <c r="A31" s="115" t="s">
        <v>25</v>
      </c>
      <c r="B31" s="115">
        <f>SUM(B6,B10,B18,B25,B30)</f>
        <v>32</v>
      </c>
      <c r="C31" s="115">
        <f t="shared" ref="C31:I31" si="5">SUM(C6,C10,C18,C25,C30)</f>
        <v>19</v>
      </c>
      <c r="D31" s="115">
        <f t="shared" si="5"/>
        <v>10</v>
      </c>
      <c r="E31" s="115">
        <f t="shared" si="5"/>
        <v>0</v>
      </c>
      <c r="F31" s="115">
        <f t="shared" si="5"/>
        <v>0</v>
      </c>
      <c r="G31" s="671">
        <f t="shared" si="5"/>
        <v>166034292</v>
      </c>
      <c r="H31" s="601">
        <f t="shared" si="5"/>
        <v>26450660</v>
      </c>
      <c r="I31" s="601">
        <f t="shared" si="5"/>
        <v>8808913.5</v>
      </c>
      <c r="J31" s="115" t="s">
        <v>920</v>
      </c>
    </row>
    <row r="32" spans="1:10" s="201" customFormat="1" ht="24" customHeight="1" x14ac:dyDescent="0.45">
      <c r="A32" s="63"/>
      <c r="B32" s="104"/>
      <c r="C32" s="104"/>
      <c r="D32" s="104"/>
      <c r="E32" s="104"/>
      <c r="F32" s="104"/>
      <c r="G32" s="104"/>
      <c r="H32" s="104"/>
      <c r="I32" s="104"/>
      <c r="J32" s="172"/>
    </row>
    <row r="33" spans="1:10" s="201" customFormat="1" ht="24" customHeight="1" x14ac:dyDescent="0.45">
      <c r="A33" s="63"/>
      <c r="J33" s="172"/>
    </row>
    <row r="34" spans="1:10" s="16" customFormat="1" ht="21.95" customHeight="1" x14ac:dyDescent="0.3">
      <c r="A34" s="171" t="s">
        <v>911</v>
      </c>
      <c r="B34" s="63"/>
      <c r="C34" s="63"/>
      <c r="D34" s="63"/>
      <c r="E34" s="63"/>
      <c r="F34" s="63"/>
      <c r="G34" s="64"/>
      <c r="H34" s="64"/>
      <c r="I34" s="218"/>
      <c r="J34" s="61"/>
    </row>
    <row r="35" spans="1:10" s="16" customFormat="1" ht="21.95" customHeight="1" x14ac:dyDescent="0.3">
      <c r="A35" s="219" t="s">
        <v>912</v>
      </c>
      <c r="B35" s="63"/>
      <c r="C35" s="63"/>
      <c r="D35" s="63"/>
      <c r="E35" s="63"/>
      <c r="F35" s="63"/>
      <c r="G35" s="64"/>
      <c r="H35" s="64"/>
      <c r="I35" s="218"/>
      <c r="J35" s="61"/>
    </row>
    <row r="36" spans="1:10" s="16" customFormat="1" ht="21.95" customHeight="1" x14ac:dyDescent="0.3">
      <c r="A36" s="219" t="s">
        <v>27</v>
      </c>
      <c r="B36" s="63"/>
      <c r="C36" s="63"/>
      <c r="D36" s="63"/>
      <c r="E36" s="63"/>
      <c r="F36" s="63"/>
      <c r="G36" s="64"/>
      <c r="H36" s="64"/>
      <c r="I36" s="218"/>
      <c r="J36" s="61"/>
    </row>
    <row r="37" spans="1:10" s="201" customFormat="1" x14ac:dyDescent="0.45">
      <c r="A37" s="171" t="s">
        <v>28</v>
      </c>
      <c r="B37" s="104"/>
      <c r="C37" s="104"/>
      <c r="D37" s="104"/>
      <c r="E37" s="104"/>
      <c r="F37" s="104"/>
      <c r="G37" s="104"/>
      <c r="H37" s="104"/>
      <c r="I37" s="104"/>
      <c r="J37" s="172"/>
    </row>
    <row r="38" spans="1:10" s="201" customFormat="1" x14ac:dyDescent="0.45">
      <c r="A38" s="10"/>
      <c r="B38" s="92"/>
      <c r="C38" s="92"/>
      <c r="D38" s="92"/>
      <c r="E38" s="92"/>
      <c r="F38" s="92"/>
      <c r="G38" s="92"/>
      <c r="H38" s="92"/>
      <c r="I38" s="92"/>
      <c r="J38" s="200"/>
    </row>
    <row r="39" spans="1:10" s="92" customFormat="1" x14ac:dyDescent="0.45">
      <c r="A39" s="3"/>
      <c r="B39" s="3"/>
      <c r="C39" s="3"/>
      <c r="D39" s="3"/>
      <c r="E39" s="3"/>
      <c r="F39" s="3"/>
      <c r="G39" s="3"/>
      <c r="H39" s="3"/>
      <c r="I39" s="3"/>
      <c r="J39" s="11"/>
    </row>
    <row r="40" spans="1:10" s="92" customFormat="1" x14ac:dyDescent="0.45">
      <c r="A40" s="3"/>
      <c r="B40" s="3"/>
      <c r="C40" s="3"/>
      <c r="D40" s="3"/>
      <c r="E40" s="3"/>
      <c r="F40" s="3"/>
      <c r="G40" s="3"/>
      <c r="H40" s="3"/>
      <c r="I40" s="3"/>
      <c r="J40" s="11"/>
    </row>
    <row r="41" spans="1:10" s="92" customFormat="1" x14ac:dyDescent="0.45">
      <c r="A41" s="3"/>
      <c r="B41" s="3"/>
      <c r="C41" s="3"/>
      <c r="D41" s="3"/>
      <c r="E41" s="3"/>
      <c r="F41" s="3"/>
      <c r="G41" s="3"/>
      <c r="H41" s="3"/>
      <c r="I41" s="3"/>
      <c r="J41" s="11"/>
    </row>
    <row r="42" spans="1:10" s="92" customFormat="1" x14ac:dyDescent="0.45">
      <c r="A42" s="3"/>
      <c r="B42" s="3"/>
      <c r="C42" s="3"/>
      <c r="D42" s="3"/>
      <c r="E42" s="3"/>
      <c r="F42" s="3"/>
      <c r="G42" s="3"/>
      <c r="H42" s="3"/>
      <c r="I42" s="3"/>
      <c r="J42" s="11"/>
    </row>
    <row r="43" spans="1:10" s="92" customFormat="1" x14ac:dyDescent="0.45">
      <c r="A43" s="3"/>
      <c r="B43" s="3"/>
      <c r="C43" s="3"/>
      <c r="D43" s="3"/>
      <c r="E43" s="3"/>
      <c r="F43" s="3"/>
      <c r="G43" s="3"/>
      <c r="H43" s="3"/>
      <c r="I43" s="3"/>
      <c r="J43" s="11"/>
    </row>
  </sheetData>
  <mergeCells count="2">
    <mergeCell ref="A1:J1"/>
    <mergeCell ref="A2:J2"/>
  </mergeCells>
  <phoneticPr fontId="2" type="noConversion"/>
  <pageMargins left="0.23622047244094491" right="0.23622047244094491" top="0.78740157480314965" bottom="0" header="0.31496062992125984" footer="0.31496062992125984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AN394"/>
  <sheetViews>
    <sheetView tabSelected="1" view="pageBreakPreview" zoomScaleNormal="75" zoomScaleSheetLayoutView="100" workbookViewId="0">
      <selection activeCell="E13" sqref="E13"/>
    </sheetView>
  </sheetViews>
  <sheetFormatPr defaultRowHeight="21" x14ac:dyDescent="0.45"/>
  <cols>
    <col min="1" max="1" width="28.42578125" style="104" customWidth="1"/>
    <col min="2" max="2" width="8.7109375" style="172" bestFit="1" customWidth="1"/>
    <col min="3" max="3" width="11" style="172" customWidth="1"/>
    <col min="4" max="4" width="10.85546875" style="172" customWidth="1"/>
    <col min="5" max="5" width="8.85546875" style="172" customWidth="1"/>
    <col min="6" max="6" width="9.7109375" style="172" customWidth="1"/>
    <col min="7" max="7" width="10.140625" style="172" customWidth="1"/>
    <col min="8" max="8" width="11.5703125" style="173" customWidth="1"/>
    <col min="9" max="9" width="10.5703125" style="173" customWidth="1"/>
    <col min="10" max="10" width="33.7109375" style="170" customWidth="1"/>
    <col min="11" max="11" width="22.140625" style="12" customWidth="1"/>
    <col min="12" max="12" width="22" style="8" customWidth="1"/>
    <col min="13" max="13" width="9.140625" style="8"/>
    <col min="14" max="14" width="10" style="9" bestFit="1" customWidth="1"/>
    <col min="15" max="40" width="9.140625" style="8"/>
    <col min="41" max="16384" width="9.140625" style="6"/>
  </cols>
  <sheetData>
    <row r="1" spans="1:40" s="4" customFormat="1" ht="65.25" customHeight="1" x14ac:dyDescent="0.45">
      <c r="A1" s="22" t="s">
        <v>167</v>
      </c>
      <c r="B1" s="23" t="s">
        <v>5</v>
      </c>
      <c r="C1" s="23" t="s">
        <v>6</v>
      </c>
      <c r="D1" s="23" t="s">
        <v>7</v>
      </c>
      <c r="E1" s="23" t="s">
        <v>8</v>
      </c>
      <c r="F1" s="23" t="s">
        <v>9</v>
      </c>
      <c r="G1" s="24" t="s">
        <v>10</v>
      </c>
      <c r="H1" s="24" t="s">
        <v>15</v>
      </c>
      <c r="I1" s="24" t="s">
        <v>11</v>
      </c>
      <c r="J1" s="385" t="s">
        <v>838</v>
      </c>
      <c r="K1" s="12"/>
      <c r="L1" s="12"/>
      <c r="M1" s="12"/>
      <c r="N1" s="13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4" customFormat="1" ht="21" customHeight="1" x14ac:dyDescent="0.45">
      <c r="A2" s="42" t="s">
        <v>41</v>
      </c>
      <c r="B2" s="113"/>
      <c r="C2" s="101"/>
      <c r="D2" s="101"/>
      <c r="E2" s="101"/>
      <c r="F2" s="101"/>
      <c r="G2" s="101"/>
      <c r="H2" s="102"/>
      <c r="I2" s="102"/>
      <c r="J2" s="103"/>
      <c r="K2" s="12"/>
      <c r="L2" s="12"/>
      <c r="M2" s="12"/>
      <c r="N2" s="15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s="4" customFormat="1" ht="21" customHeight="1" x14ac:dyDescent="0.45">
      <c r="A3" s="49" t="s">
        <v>42</v>
      </c>
      <c r="B3" s="114"/>
      <c r="C3" s="26"/>
      <c r="D3" s="26"/>
      <c r="E3" s="26"/>
      <c r="F3" s="26"/>
      <c r="G3" s="26"/>
      <c r="H3" s="27"/>
      <c r="I3" s="27"/>
      <c r="J3" s="28"/>
      <c r="K3" s="12"/>
      <c r="L3" s="12"/>
      <c r="M3" s="12"/>
      <c r="N3" s="15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</row>
    <row r="4" spans="1:40" s="4" customFormat="1" ht="21" customHeight="1" x14ac:dyDescent="0.45">
      <c r="A4" s="122" t="s">
        <v>168</v>
      </c>
      <c r="B4" s="26"/>
      <c r="C4" s="26"/>
      <c r="D4" s="26"/>
      <c r="E4" s="26"/>
      <c r="F4" s="26"/>
      <c r="G4" s="12"/>
      <c r="H4" s="27"/>
      <c r="I4" s="27"/>
      <c r="J4" s="28"/>
      <c r="K4" s="12"/>
      <c r="L4" s="12"/>
      <c r="M4" s="12"/>
      <c r="N4" s="15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</row>
    <row r="5" spans="1:40" s="4" customFormat="1" ht="21" customHeight="1" x14ac:dyDescent="0.45">
      <c r="A5" s="602" t="s">
        <v>297</v>
      </c>
      <c r="B5" s="107">
        <v>1</v>
      </c>
      <c r="C5" s="26"/>
      <c r="D5" s="26"/>
      <c r="E5" s="26"/>
      <c r="F5" s="26"/>
      <c r="G5" s="603">
        <v>68124395</v>
      </c>
      <c r="H5" s="5"/>
      <c r="I5" s="27"/>
      <c r="J5" s="28"/>
      <c r="K5" s="12"/>
      <c r="L5" s="12"/>
      <c r="M5" s="12"/>
      <c r="N5" s="15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</row>
    <row r="6" spans="1:40" s="4" customFormat="1" ht="21" customHeight="1" x14ac:dyDescent="0.45">
      <c r="A6" s="164" t="s">
        <v>297</v>
      </c>
      <c r="B6" s="32"/>
      <c r="C6" s="26"/>
      <c r="D6" s="26"/>
      <c r="E6" s="26"/>
      <c r="F6" s="26"/>
      <c r="G6" s="27"/>
      <c r="H6" s="77">
        <v>99000</v>
      </c>
      <c r="I6" s="27" t="s">
        <v>14</v>
      </c>
      <c r="J6" s="32" t="s">
        <v>178</v>
      </c>
      <c r="K6" s="164"/>
      <c r="L6" s="12"/>
      <c r="M6" s="12"/>
      <c r="N6" s="15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s="4" customFormat="1" ht="21" customHeight="1" x14ac:dyDescent="0.45">
      <c r="A7" s="220" t="s">
        <v>40</v>
      </c>
      <c r="B7" s="66"/>
      <c r="C7" s="59"/>
      <c r="D7" s="26"/>
      <c r="E7" s="26"/>
      <c r="F7" s="26"/>
      <c r="G7" s="27"/>
      <c r="H7" s="611"/>
      <c r="I7" s="27"/>
      <c r="J7" s="48" t="s">
        <v>564</v>
      </c>
      <c r="K7" s="164" t="s">
        <v>377</v>
      </c>
      <c r="L7" s="12"/>
      <c r="M7" s="12"/>
      <c r="N7" s="15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</row>
    <row r="8" spans="1:40" s="4" customFormat="1" ht="21" customHeight="1" x14ac:dyDescent="0.45">
      <c r="A8" s="220" t="s">
        <v>169</v>
      </c>
      <c r="B8" s="32"/>
      <c r="C8" s="26"/>
      <c r="D8" s="26"/>
      <c r="E8" s="26"/>
      <c r="F8" s="26"/>
      <c r="G8" s="27"/>
      <c r="H8" s="611"/>
      <c r="I8" s="27"/>
      <c r="J8" s="48" t="s">
        <v>643</v>
      </c>
      <c r="K8" s="12"/>
      <c r="L8" s="12"/>
      <c r="M8" s="12"/>
      <c r="N8" s="15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s="4" customFormat="1" ht="21" customHeight="1" x14ac:dyDescent="0.45">
      <c r="A9" s="34" t="s">
        <v>298</v>
      </c>
      <c r="B9" s="78"/>
      <c r="C9" s="53"/>
      <c r="D9" s="53"/>
      <c r="E9" s="53"/>
      <c r="F9" s="53"/>
      <c r="G9" s="35"/>
      <c r="H9" s="161">
        <v>250000</v>
      </c>
      <c r="I9" s="35" t="s">
        <v>14</v>
      </c>
      <c r="J9" s="34" t="s">
        <v>178</v>
      </c>
      <c r="K9" s="108"/>
      <c r="L9" s="12"/>
      <c r="M9" s="12"/>
      <c r="N9" s="15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s="4" customFormat="1" ht="21" customHeight="1" x14ac:dyDescent="0.45">
      <c r="A10" s="110" t="s">
        <v>170</v>
      </c>
      <c r="B10" s="32"/>
      <c r="C10" s="26"/>
      <c r="D10" s="26"/>
      <c r="E10" s="26"/>
      <c r="F10" s="26"/>
      <c r="G10" s="27"/>
      <c r="H10" s="611"/>
      <c r="I10" s="27"/>
      <c r="J10" s="48" t="s">
        <v>177</v>
      </c>
      <c r="K10" s="108"/>
      <c r="L10" s="12"/>
      <c r="M10" s="12"/>
      <c r="N10" s="15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spans="1:40" s="4" customFormat="1" ht="21" customHeight="1" x14ac:dyDescent="0.45">
      <c r="A11" s="109" t="s">
        <v>171</v>
      </c>
      <c r="B11" s="66"/>
      <c r="C11" s="26"/>
      <c r="D11" s="26"/>
      <c r="E11" s="26"/>
      <c r="F11" s="26"/>
      <c r="G11" s="27"/>
      <c r="H11" s="611"/>
      <c r="I11" s="27"/>
      <c r="J11" s="48" t="s">
        <v>644</v>
      </c>
      <c r="K11" s="12"/>
      <c r="L11" s="12"/>
      <c r="M11" s="12"/>
      <c r="N11" s="15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spans="1:40" s="4" customFormat="1" ht="21.75" customHeight="1" x14ac:dyDescent="0.45">
      <c r="A12" s="274" t="s">
        <v>172</v>
      </c>
      <c r="B12" s="37"/>
      <c r="C12" s="54"/>
      <c r="D12" s="275"/>
      <c r="E12" s="275"/>
      <c r="F12" s="275"/>
      <c r="G12" s="275"/>
      <c r="H12" s="345"/>
      <c r="I12" s="275"/>
      <c r="J12" s="275"/>
      <c r="K12" s="12"/>
      <c r="L12" s="12"/>
      <c r="M12" s="12"/>
      <c r="N12" s="15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spans="1:40" s="4" customFormat="1" ht="21.75" customHeight="1" x14ac:dyDescent="0.45">
      <c r="A13" s="81" t="s">
        <v>299</v>
      </c>
      <c r="B13" s="227"/>
      <c r="C13" s="26"/>
      <c r="D13" s="26"/>
      <c r="E13" s="26"/>
      <c r="F13" s="26"/>
      <c r="G13" s="27"/>
      <c r="H13" s="77">
        <v>300000</v>
      </c>
      <c r="I13" s="27" t="s">
        <v>14</v>
      </c>
      <c r="J13" s="32" t="s">
        <v>178</v>
      </c>
      <c r="K13" s="164"/>
      <c r="L13" s="12"/>
      <c r="M13" s="12"/>
      <c r="N13" s="15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spans="1:40" s="4" customFormat="1" ht="21.75" customHeight="1" x14ac:dyDescent="0.45">
      <c r="A14" s="220" t="s">
        <v>173</v>
      </c>
      <c r="B14" s="36"/>
      <c r="C14" s="26"/>
      <c r="D14" s="26"/>
      <c r="E14" s="26"/>
      <c r="F14" s="26"/>
      <c r="G14" s="27"/>
      <c r="H14" s="611"/>
      <c r="I14" s="27"/>
      <c r="J14" s="48" t="s">
        <v>564</v>
      </c>
      <c r="K14" s="164"/>
      <c r="L14" s="12"/>
      <c r="M14" s="12"/>
      <c r="N14" s="15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spans="1:40" s="4" customFormat="1" ht="21.75" customHeight="1" x14ac:dyDescent="0.45">
      <c r="A15" s="221" t="s">
        <v>174</v>
      </c>
      <c r="B15" s="36"/>
      <c r="C15" s="26"/>
      <c r="D15" s="26"/>
      <c r="E15" s="26"/>
      <c r="F15" s="26"/>
      <c r="G15" s="27"/>
      <c r="H15" s="611"/>
      <c r="I15" s="27"/>
      <c r="J15" s="48" t="s">
        <v>645</v>
      </c>
      <c r="K15" s="12"/>
      <c r="L15" s="12"/>
      <c r="M15" s="12"/>
      <c r="N15" s="15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s="4" customFormat="1" ht="21.75" customHeight="1" x14ac:dyDescent="0.45">
      <c r="A16" s="221" t="s">
        <v>175</v>
      </c>
      <c r="B16" s="36"/>
      <c r="C16" s="26"/>
      <c r="D16" s="26"/>
      <c r="E16" s="26"/>
      <c r="F16" s="26"/>
      <c r="G16" s="27"/>
      <c r="H16" s="611"/>
      <c r="I16" s="27"/>
      <c r="J16" s="28"/>
      <c r="K16" s="12"/>
      <c r="L16" s="12"/>
      <c r="M16" s="12"/>
      <c r="N16" s="15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spans="1:40" s="4" customFormat="1" ht="21" customHeight="1" x14ac:dyDescent="0.45">
      <c r="A17" s="220" t="s">
        <v>176</v>
      </c>
      <c r="B17" s="32"/>
      <c r="C17" s="26"/>
      <c r="D17" s="5"/>
      <c r="E17" s="5"/>
      <c r="F17" s="5"/>
      <c r="G17" s="5"/>
      <c r="H17" s="611"/>
      <c r="I17" s="5"/>
      <c r="J17" s="5"/>
      <c r="K17" s="12"/>
      <c r="L17" s="12"/>
      <c r="M17" s="12"/>
      <c r="N17" s="15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</row>
    <row r="18" spans="1:40" s="4" customFormat="1" ht="21" customHeight="1" x14ac:dyDescent="0.45">
      <c r="A18" s="276" t="s">
        <v>300</v>
      </c>
      <c r="B18" s="78"/>
      <c r="C18" s="53"/>
      <c r="D18" s="53"/>
      <c r="E18" s="53"/>
      <c r="F18" s="53"/>
      <c r="G18" s="35"/>
      <c r="H18" s="161">
        <v>300000</v>
      </c>
      <c r="I18" s="35" t="s">
        <v>14</v>
      </c>
      <c r="J18" s="34" t="s">
        <v>178</v>
      </c>
      <c r="K18" s="164"/>
      <c r="L18" s="12"/>
      <c r="M18" s="12"/>
      <c r="N18" s="15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</row>
    <row r="19" spans="1:40" s="4" customFormat="1" ht="21" customHeight="1" x14ac:dyDescent="0.45">
      <c r="A19" s="110" t="s">
        <v>179</v>
      </c>
      <c r="B19" s="66"/>
      <c r="C19" s="26"/>
      <c r="D19" s="26"/>
      <c r="E19" s="26"/>
      <c r="F19" s="26"/>
      <c r="G19" s="27"/>
      <c r="H19" s="55"/>
      <c r="I19" s="27"/>
      <c r="J19" s="48" t="s">
        <v>564</v>
      </c>
      <c r="K19" s="164"/>
      <c r="L19" s="12"/>
      <c r="M19" s="12"/>
      <c r="N19" s="15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</row>
    <row r="20" spans="1:40" s="12" customFormat="1" ht="21" customHeight="1" x14ac:dyDescent="0.45">
      <c r="A20" s="109" t="s">
        <v>180</v>
      </c>
      <c r="B20" s="32"/>
      <c r="C20" s="27"/>
      <c r="D20" s="26"/>
      <c r="E20" s="26"/>
      <c r="F20" s="26"/>
      <c r="G20" s="27"/>
      <c r="H20" s="55"/>
      <c r="I20" s="27"/>
      <c r="J20" s="48" t="s">
        <v>646</v>
      </c>
      <c r="N20" s="15"/>
    </row>
    <row r="21" spans="1:40" s="12" customFormat="1" ht="21" customHeight="1" x14ac:dyDescent="0.45">
      <c r="A21" s="165" t="s">
        <v>181</v>
      </c>
      <c r="B21" s="39"/>
      <c r="C21" s="91"/>
      <c r="D21" s="90"/>
      <c r="E21" s="90"/>
      <c r="F21" s="90"/>
      <c r="G21" s="91"/>
      <c r="H21" s="19"/>
      <c r="I21" s="91"/>
      <c r="J21" s="163"/>
      <c r="N21" s="15"/>
    </row>
    <row r="22" spans="1:40" s="12" customFormat="1" ht="21" customHeight="1" x14ac:dyDescent="0.45">
      <c r="A22" s="202"/>
      <c r="B22" s="69"/>
      <c r="C22" s="368"/>
      <c r="D22" s="107"/>
      <c r="E22" s="107"/>
      <c r="F22" s="107"/>
      <c r="G22" s="368"/>
      <c r="H22" s="368"/>
      <c r="I22" s="368"/>
      <c r="J22" s="72"/>
      <c r="N22" s="15"/>
    </row>
    <row r="23" spans="1:40" s="12" customFormat="1" ht="21" customHeight="1" x14ac:dyDescent="0.45">
      <c r="A23" s="202"/>
      <c r="B23" s="69"/>
      <c r="C23" s="368"/>
      <c r="D23" s="107"/>
      <c r="E23" s="107"/>
      <c r="F23" s="107"/>
      <c r="G23" s="368"/>
      <c r="H23" s="368"/>
      <c r="I23" s="368"/>
      <c r="J23" s="72"/>
      <c r="N23" s="15"/>
    </row>
    <row r="24" spans="1:40" s="4" customFormat="1" ht="21.75" customHeight="1" x14ac:dyDescent="0.45">
      <c r="A24" s="190" t="s">
        <v>301</v>
      </c>
      <c r="B24" s="136"/>
      <c r="C24" s="101"/>
      <c r="D24" s="101"/>
      <c r="E24" s="101"/>
      <c r="F24" s="101"/>
      <c r="G24" s="102"/>
      <c r="H24" s="612">
        <v>99000</v>
      </c>
      <c r="I24" s="102" t="s">
        <v>14</v>
      </c>
      <c r="J24" s="44" t="s">
        <v>178</v>
      </c>
      <c r="K24" s="164"/>
      <c r="L24" s="12"/>
      <c r="M24" s="12"/>
      <c r="N24" s="15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</row>
    <row r="25" spans="1:40" s="4" customFormat="1" ht="21.75" customHeight="1" x14ac:dyDescent="0.45">
      <c r="A25" s="110" t="s">
        <v>182</v>
      </c>
      <c r="B25" s="66"/>
      <c r="C25" s="112"/>
      <c r="D25" s="26"/>
      <c r="E25" s="26"/>
      <c r="F25" s="26"/>
      <c r="G25" s="27"/>
      <c r="H25" s="27"/>
      <c r="I25" s="27"/>
      <c r="J25" s="48" t="s">
        <v>564</v>
      </c>
      <c r="K25" s="164"/>
      <c r="L25" s="12"/>
      <c r="M25" s="12"/>
      <c r="N25" s="15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</row>
    <row r="26" spans="1:40" s="4" customFormat="1" ht="21.75" customHeight="1" x14ac:dyDescent="0.45">
      <c r="A26" s="109" t="s">
        <v>183</v>
      </c>
      <c r="B26" s="32"/>
      <c r="C26" s="112"/>
      <c r="D26" s="26"/>
      <c r="E26" s="26"/>
      <c r="F26" s="26"/>
      <c r="G26" s="27"/>
      <c r="H26" s="27"/>
      <c r="I26" s="27"/>
      <c r="J26" s="48" t="s">
        <v>647</v>
      </c>
      <c r="K26" s="226"/>
      <c r="L26" s="12"/>
      <c r="M26" s="12"/>
      <c r="N26" s="15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</row>
    <row r="27" spans="1:40" s="4" customFormat="1" ht="21.75" customHeight="1" x14ac:dyDescent="0.45">
      <c r="A27" s="109" t="s">
        <v>184</v>
      </c>
      <c r="B27" s="32"/>
      <c r="C27" s="112"/>
      <c r="D27" s="26"/>
      <c r="E27" s="26"/>
      <c r="F27" s="26"/>
      <c r="G27" s="27"/>
      <c r="H27" s="27"/>
      <c r="I27" s="27"/>
      <c r="J27" s="66"/>
      <c r="K27" s="226"/>
      <c r="L27" s="12"/>
      <c r="M27" s="12"/>
      <c r="N27" s="15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</row>
    <row r="28" spans="1:40" s="4" customFormat="1" ht="21.75" customHeight="1" x14ac:dyDescent="0.45">
      <c r="A28" s="276" t="s">
        <v>302</v>
      </c>
      <c r="B28" s="78"/>
      <c r="C28" s="53"/>
      <c r="D28" s="53"/>
      <c r="E28" s="53"/>
      <c r="F28" s="53"/>
      <c r="G28" s="35"/>
      <c r="H28" s="161">
        <v>99000</v>
      </c>
      <c r="I28" s="35" t="s">
        <v>14</v>
      </c>
      <c r="J28" s="34" t="s">
        <v>178</v>
      </c>
      <c r="K28" s="164"/>
      <c r="L28" s="12"/>
      <c r="M28" s="12"/>
      <c r="N28" s="15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</row>
    <row r="29" spans="1:40" s="4" customFormat="1" ht="21.75" customHeight="1" x14ac:dyDescent="0.45">
      <c r="A29" s="110" t="s">
        <v>179</v>
      </c>
      <c r="B29" s="66"/>
      <c r="C29" s="112"/>
      <c r="D29" s="26"/>
      <c r="E29" s="26"/>
      <c r="F29" s="26"/>
      <c r="G29" s="27"/>
      <c r="H29" s="27"/>
      <c r="I29" s="27"/>
      <c r="J29" s="48" t="s">
        <v>564</v>
      </c>
      <c r="K29" s="164"/>
      <c r="L29" s="12"/>
      <c r="M29" s="12"/>
      <c r="N29" s="15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</row>
    <row r="30" spans="1:40" s="4" customFormat="1" ht="21.75" customHeight="1" x14ac:dyDescent="0.45">
      <c r="A30" s="109" t="s">
        <v>185</v>
      </c>
      <c r="B30" s="32"/>
      <c r="C30" s="112"/>
      <c r="D30" s="26"/>
      <c r="E30" s="26"/>
      <c r="F30" s="26"/>
      <c r="G30" s="27"/>
      <c r="H30" s="27"/>
      <c r="I30" s="27"/>
      <c r="J30" s="48" t="s">
        <v>648</v>
      </c>
      <c r="K30" s="226"/>
      <c r="L30" s="12"/>
      <c r="M30" s="12"/>
      <c r="N30" s="15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</row>
    <row r="31" spans="1:40" s="4" customFormat="1" ht="21.75" customHeight="1" x14ac:dyDescent="0.45">
      <c r="A31" s="274" t="s">
        <v>186</v>
      </c>
      <c r="B31" s="37"/>
      <c r="C31" s="277"/>
      <c r="D31" s="54"/>
      <c r="E31" s="54"/>
      <c r="F31" s="54"/>
      <c r="G31" s="52"/>
      <c r="H31" s="52"/>
      <c r="I31" s="52"/>
      <c r="J31" s="79"/>
      <c r="K31" s="226"/>
      <c r="L31" s="12"/>
      <c r="M31" s="12"/>
      <c r="N31" s="15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</row>
    <row r="32" spans="1:40" s="4" customFormat="1" ht="21.75" customHeight="1" x14ac:dyDescent="0.45">
      <c r="A32" s="36" t="s">
        <v>303</v>
      </c>
      <c r="B32" s="32"/>
      <c r="C32" s="26"/>
      <c r="D32" s="26"/>
      <c r="E32" s="26"/>
      <c r="F32" s="26"/>
      <c r="G32" s="27"/>
      <c r="H32" s="77">
        <v>99000</v>
      </c>
      <c r="I32" s="27" t="s">
        <v>14</v>
      </c>
      <c r="J32" s="32" t="s">
        <v>292</v>
      </c>
      <c r="K32" s="164"/>
      <c r="L32" s="12"/>
      <c r="M32" s="12"/>
      <c r="N32" s="15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</row>
    <row r="33" spans="1:40" s="4" customFormat="1" ht="21.75" customHeight="1" x14ac:dyDescent="0.45">
      <c r="A33" s="109" t="s">
        <v>215</v>
      </c>
      <c r="B33" s="32"/>
      <c r="C33" s="112"/>
      <c r="D33" s="26"/>
      <c r="E33" s="26"/>
      <c r="F33" s="26"/>
      <c r="G33" s="27"/>
      <c r="H33" s="27"/>
      <c r="I33" s="27"/>
      <c r="J33" s="48" t="s">
        <v>564</v>
      </c>
      <c r="K33" s="164"/>
      <c r="L33" s="12"/>
      <c r="M33" s="12"/>
      <c r="N33" s="15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</row>
    <row r="34" spans="1:40" s="4" customFormat="1" ht="21.75" customHeight="1" x14ac:dyDescent="0.45">
      <c r="A34" s="109" t="s">
        <v>216</v>
      </c>
      <c r="B34" s="32"/>
      <c r="C34" s="112"/>
      <c r="D34" s="26"/>
      <c r="E34" s="26"/>
      <c r="F34" s="26"/>
      <c r="G34" s="27"/>
      <c r="H34" s="27"/>
      <c r="I34" s="27"/>
      <c r="J34" s="48" t="s">
        <v>643</v>
      </c>
      <c r="K34" s="164"/>
      <c r="L34" s="12"/>
      <c r="M34" s="12"/>
      <c r="N34" s="15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</row>
    <row r="35" spans="1:40" s="4" customFormat="1" ht="21.75" customHeight="1" x14ac:dyDescent="0.45">
      <c r="A35" s="278" t="s">
        <v>304</v>
      </c>
      <c r="B35" s="34"/>
      <c r="C35" s="53"/>
      <c r="D35" s="53"/>
      <c r="E35" s="53"/>
      <c r="F35" s="53"/>
      <c r="G35" s="35"/>
      <c r="H35" s="161">
        <v>99000</v>
      </c>
      <c r="I35" s="35" t="s">
        <v>14</v>
      </c>
      <c r="J35" s="34" t="s">
        <v>292</v>
      </c>
      <c r="K35" s="164"/>
      <c r="L35" s="12"/>
      <c r="M35" s="12"/>
      <c r="N35" s="15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</row>
    <row r="36" spans="1:40" s="4" customFormat="1" ht="21.75" customHeight="1" x14ac:dyDescent="0.45">
      <c r="A36" s="109" t="s">
        <v>217</v>
      </c>
      <c r="B36" s="32"/>
      <c r="C36" s="112"/>
      <c r="D36" s="26"/>
      <c r="E36" s="26"/>
      <c r="F36" s="26"/>
      <c r="G36" s="27"/>
      <c r="H36" s="27"/>
      <c r="I36" s="27"/>
      <c r="J36" s="48" t="s">
        <v>564</v>
      </c>
      <c r="K36" s="164"/>
      <c r="L36" s="12"/>
      <c r="M36" s="12"/>
      <c r="N36" s="15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</row>
    <row r="37" spans="1:40" s="4" customFormat="1" ht="21.75" customHeight="1" x14ac:dyDescent="0.45">
      <c r="A37" s="109" t="s">
        <v>218</v>
      </c>
      <c r="B37" s="32"/>
      <c r="C37" s="112"/>
      <c r="D37" s="26"/>
      <c r="E37" s="26"/>
      <c r="F37" s="26"/>
      <c r="G37" s="27"/>
      <c r="H37" s="27"/>
      <c r="I37" s="27"/>
      <c r="J37" s="48" t="s">
        <v>649</v>
      </c>
      <c r="K37" s="164"/>
      <c r="L37" s="12"/>
      <c r="M37" s="12"/>
      <c r="N37" s="15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</row>
    <row r="38" spans="1:40" s="4" customFormat="1" ht="21.75" customHeight="1" x14ac:dyDescent="0.45">
      <c r="A38" s="37" t="s">
        <v>37</v>
      </c>
      <c r="B38" s="37"/>
      <c r="C38" s="277"/>
      <c r="D38" s="54"/>
      <c r="E38" s="54"/>
      <c r="F38" s="54"/>
      <c r="G38" s="52"/>
      <c r="H38" s="52"/>
      <c r="I38" s="52"/>
      <c r="J38" s="79"/>
      <c r="K38" s="226"/>
      <c r="L38" s="12"/>
      <c r="M38" s="12"/>
      <c r="N38" s="15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</row>
    <row r="39" spans="1:40" s="4" customFormat="1" ht="21.75" customHeight="1" x14ac:dyDescent="0.45">
      <c r="A39" s="227" t="s">
        <v>238</v>
      </c>
      <c r="B39" s="32"/>
      <c r="C39" s="26"/>
      <c r="D39" s="26"/>
      <c r="E39" s="26"/>
      <c r="F39" s="26"/>
      <c r="G39" s="27"/>
      <c r="H39" s="77">
        <v>129000</v>
      </c>
      <c r="I39" s="27" t="s">
        <v>14</v>
      </c>
      <c r="J39" s="32" t="s">
        <v>292</v>
      </c>
      <c r="K39" s="164"/>
      <c r="L39" s="12"/>
      <c r="M39" s="12"/>
      <c r="N39" s="15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</row>
    <row r="40" spans="1:40" s="4" customFormat="1" ht="21.75" customHeight="1" x14ac:dyDescent="0.45">
      <c r="A40" s="109" t="s">
        <v>219</v>
      </c>
      <c r="B40" s="32"/>
      <c r="C40" s="112"/>
      <c r="D40" s="26"/>
      <c r="E40" s="26"/>
      <c r="F40" s="26"/>
      <c r="G40" s="27"/>
      <c r="H40" s="27"/>
      <c r="I40" s="27"/>
      <c r="J40" s="48" t="s">
        <v>564</v>
      </c>
      <c r="K40" s="164"/>
      <c r="L40" s="12"/>
      <c r="M40" s="12"/>
      <c r="N40" s="15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</row>
    <row r="41" spans="1:40" s="4" customFormat="1" ht="21.75" customHeight="1" x14ac:dyDescent="0.45">
      <c r="A41" s="109" t="s">
        <v>220</v>
      </c>
      <c r="B41" s="32"/>
      <c r="C41" s="112"/>
      <c r="D41" s="26"/>
      <c r="E41" s="26"/>
      <c r="F41" s="26"/>
      <c r="G41" s="27"/>
      <c r="H41" s="27"/>
      <c r="I41" s="27"/>
      <c r="J41" s="48" t="s">
        <v>650</v>
      </c>
      <c r="K41" s="164"/>
      <c r="L41" s="12"/>
      <c r="M41" s="12"/>
      <c r="N41" s="15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</row>
    <row r="42" spans="1:40" s="4" customFormat="1" ht="21.75" customHeight="1" x14ac:dyDescent="0.45">
      <c r="A42" s="109" t="s">
        <v>221</v>
      </c>
      <c r="B42" s="32"/>
      <c r="C42" s="112"/>
      <c r="D42" s="26"/>
      <c r="E42" s="26"/>
      <c r="F42" s="26"/>
      <c r="G42" s="27"/>
      <c r="H42" s="27"/>
      <c r="I42" s="27"/>
      <c r="J42" s="66"/>
      <c r="K42" s="164"/>
      <c r="L42" s="12"/>
      <c r="M42" s="12"/>
      <c r="N42" s="15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</row>
    <row r="43" spans="1:40" s="4" customFormat="1" ht="21.75" customHeight="1" x14ac:dyDescent="0.45">
      <c r="A43" s="165" t="s">
        <v>222</v>
      </c>
      <c r="B43" s="39"/>
      <c r="C43" s="157"/>
      <c r="D43" s="90"/>
      <c r="E43" s="90"/>
      <c r="F43" s="90"/>
      <c r="G43" s="91"/>
      <c r="H43" s="91"/>
      <c r="I43" s="91"/>
      <c r="J43" s="87"/>
      <c r="K43" s="226"/>
      <c r="L43" s="12"/>
      <c r="M43" s="12"/>
      <c r="N43" s="15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</row>
    <row r="44" spans="1:40" s="12" customFormat="1" ht="21.75" customHeight="1" x14ac:dyDescent="0.45">
      <c r="A44" s="105"/>
      <c r="B44" s="69"/>
      <c r="C44" s="146"/>
      <c r="D44" s="107"/>
      <c r="E44" s="107"/>
      <c r="F44" s="107"/>
      <c r="G44" s="368"/>
      <c r="H44" s="368"/>
      <c r="I44" s="368"/>
      <c r="J44" s="68"/>
      <c r="N44" s="15"/>
    </row>
    <row r="45" spans="1:40" s="4" customFormat="1" ht="21.75" customHeight="1" x14ac:dyDescent="0.45">
      <c r="A45" s="166" t="s">
        <v>242</v>
      </c>
      <c r="B45" s="101"/>
      <c r="C45" s="44"/>
      <c r="D45" s="101"/>
      <c r="E45" s="101"/>
      <c r="F45" s="101"/>
      <c r="G45" s="102"/>
      <c r="H45" s="612">
        <v>285000</v>
      </c>
      <c r="I45" s="102">
        <v>284000</v>
      </c>
      <c r="J45" s="44" t="s">
        <v>292</v>
      </c>
      <c r="K45" s="164"/>
      <c r="L45" s="12"/>
      <c r="M45" s="12"/>
      <c r="N45" s="15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</row>
    <row r="46" spans="1:40" s="4" customFormat="1" ht="21.75" customHeight="1" x14ac:dyDescent="0.45">
      <c r="A46" s="109" t="s">
        <v>223</v>
      </c>
      <c r="B46" s="32"/>
      <c r="C46" s="112"/>
      <c r="D46" s="26"/>
      <c r="E46" s="26"/>
      <c r="F46" s="26"/>
      <c r="G46" s="27"/>
      <c r="H46" s="27"/>
      <c r="I46" s="27"/>
      <c r="J46" s="48" t="s">
        <v>544</v>
      </c>
      <c r="K46" s="164"/>
      <c r="L46" s="12"/>
      <c r="M46" s="12"/>
      <c r="N46" s="15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</row>
    <row r="47" spans="1:40" s="4" customFormat="1" ht="21.75" customHeight="1" x14ac:dyDescent="0.45">
      <c r="A47" s="110" t="s">
        <v>224</v>
      </c>
      <c r="B47" s="32"/>
      <c r="C47" s="112"/>
      <c r="D47" s="26"/>
      <c r="E47" s="26"/>
      <c r="F47" s="26"/>
      <c r="G47" s="27"/>
      <c r="H47" s="27"/>
      <c r="I47" s="27"/>
      <c r="J47" s="48" t="s">
        <v>644</v>
      </c>
      <c r="K47" s="164"/>
      <c r="L47" s="12"/>
      <c r="M47" s="12"/>
      <c r="N47" s="15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</row>
    <row r="48" spans="1:40" s="4" customFormat="1" ht="21.75" customHeight="1" x14ac:dyDescent="0.45">
      <c r="A48" s="110" t="s">
        <v>225</v>
      </c>
      <c r="B48" s="32"/>
      <c r="C48" s="112"/>
      <c r="D48" s="26"/>
      <c r="E48" s="26"/>
      <c r="F48" s="26"/>
      <c r="G48" s="27"/>
      <c r="H48" s="27"/>
      <c r="I48" s="27"/>
      <c r="J48" s="66"/>
      <c r="K48" s="226"/>
      <c r="L48" s="12"/>
      <c r="M48" s="12"/>
      <c r="N48" s="15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</row>
    <row r="49" spans="1:40" s="4" customFormat="1" ht="21.75" customHeight="1" x14ac:dyDescent="0.45">
      <c r="A49" s="109" t="s">
        <v>37</v>
      </c>
      <c r="B49" s="32"/>
      <c r="C49" s="32"/>
      <c r="D49" s="26"/>
      <c r="E49" s="26"/>
      <c r="F49" s="26"/>
      <c r="G49" s="27"/>
      <c r="H49" s="27"/>
      <c r="I49" s="27"/>
      <c r="J49" s="66"/>
      <c r="K49" s="226"/>
      <c r="L49" s="12"/>
      <c r="M49" s="12"/>
      <c r="N49" s="15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</row>
    <row r="50" spans="1:40" s="4" customFormat="1" ht="21.75" customHeight="1" x14ac:dyDescent="0.45">
      <c r="A50" s="276" t="s">
        <v>305</v>
      </c>
      <c r="B50" s="53"/>
      <c r="C50" s="280"/>
      <c r="D50" s="53"/>
      <c r="E50" s="53"/>
      <c r="F50" s="53"/>
      <c r="G50" s="35"/>
      <c r="H50" s="161">
        <v>30000</v>
      </c>
      <c r="I50" s="35">
        <v>29700</v>
      </c>
      <c r="J50" s="34" t="s">
        <v>292</v>
      </c>
      <c r="K50" s="164"/>
      <c r="L50" s="12"/>
      <c r="M50" s="12"/>
      <c r="N50" s="15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</row>
    <row r="51" spans="1:40" s="4" customFormat="1" ht="21.75" customHeight="1" x14ac:dyDescent="0.45">
      <c r="A51" s="110" t="s">
        <v>179</v>
      </c>
      <c r="B51" s="81"/>
      <c r="C51" s="112"/>
      <c r="D51" s="182"/>
      <c r="E51" s="26"/>
      <c r="F51" s="26"/>
      <c r="G51" s="27"/>
      <c r="H51" s="27"/>
      <c r="I51" s="27"/>
      <c r="J51" s="48" t="s">
        <v>545</v>
      </c>
      <c r="K51" s="164"/>
      <c r="L51" s="12"/>
      <c r="M51" s="12"/>
      <c r="N51" s="15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</row>
    <row r="52" spans="1:40" s="4" customFormat="1" ht="21.75" customHeight="1" x14ac:dyDescent="0.45">
      <c r="A52" s="109" t="s">
        <v>226</v>
      </c>
      <c r="B52" s="32"/>
      <c r="C52" s="69"/>
      <c r="D52" s="26"/>
      <c r="E52" s="26"/>
      <c r="F52" s="26"/>
      <c r="G52" s="27"/>
      <c r="H52" s="27"/>
      <c r="I52" s="27"/>
      <c r="J52" s="48" t="s">
        <v>651</v>
      </c>
      <c r="K52" s="164"/>
      <c r="L52" s="12"/>
      <c r="M52" s="12"/>
      <c r="N52" s="15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</row>
    <row r="53" spans="1:40" s="4" customFormat="1" ht="21.75" customHeight="1" x14ac:dyDescent="0.45">
      <c r="A53" s="109" t="s">
        <v>227</v>
      </c>
      <c r="B53" s="32"/>
      <c r="C53" s="272"/>
      <c r="D53" s="26"/>
      <c r="E53" s="26"/>
      <c r="F53" s="26"/>
      <c r="G53" s="27"/>
      <c r="H53" s="27"/>
      <c r="I53" s="27"/>
      <c r="J53" s="66"/>
      <c r="K53" s="226"/>
      <c r="L53" s="12"/>
      <c r="M53" s="12"/>
      <c r="N53" s="15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</row>
    <row r="54" spans="1:40" s="4" customFormat="1" ht="21.75" customHeight="1" x14ac:dyDescent="0.45">
      <c r="A54" s="274" t="s">
        <v>228</v>
      </c>
      <c r="B54" s="37"/>
      <c r="C54" s="281"/>
      <c r="D54" s="54"/>
      <c r="E54" s="54"/>
      <c r="F54" s="54"/>
      <c r="G54" s="52"/>
      <c r="H54" s="52"/>
      <c r="I54" s="52"/>
      <c r="J54" s="79"/>
      <c r="K54" s="226"/>
      <c r="L54" s="12"/>
      <c r="M54" s="12"/>
      <c r="N54" s="15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</row>
    <row r="55" spans="1:40" s="4" customFormat="1" ht="21.75" customHeight="1" x14ac:dyDescent="0.45">
      <c r="A55" s="109" t="s">
        <v>250</v>
      </c>
      <c r="B55" s="26"/>
      <c r="C55" s="69"/>
      <c r="D55" s="26"/>
      <c r="E55" s="26"/>
      <c r="F55" s="26"/>
      <c r="G55" s="27"/>
      <c r="H55" s="77">
        <v>43000</v>
      </c>
      <c r="I55" s="27">
        <v>42700</v>
      </c>
      <c r="J55" s="32" t="s">
        <v>292</v>
      </c>
      <c r="K55" s="164"/>
      <c r="L55" s="12"/>
      <c r="M55" s="12"/>
      <c r="N55" s="15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</row>
    <row r="56" spans="1:40" s="4" customFormat="1" ht="21.75" customHeight="1" x14ac:dyDescent="0.45">
      <c r="A56" s="32" t="s">
        <v>219</v>
      </c>
      <c r="B56" s="32"/>
      <c r="C56" s="272"/>
      <c r="D56" s="26"/>
      <c r="E56" s="26"/>
      <c r="F56" s="26"/>
      <c r="G56" s="27"/>
      <c r="H56" s="27"/>
      <c r="I56" s="27"/>
      <c r="J56" s="48" t="s">
        <v>546</v>
      </c>
      <c r="K56" s="164"/>
      <c r="L56" s="12"/>
      <c r="M56" s="12"/>
      <c r="N56" s="15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</row>
    <row r="57" spans="1:40" s="4" customFormat="1" ht="21.75" customHeight="1" x14ac:dyDescent="0.45">
      <c r="A57" s="110" t="s">
        <v>229</v>
      </c>
      <c r="B57" s="32"/>
      <c r="C57" s="272"/>
      <c r="D57" s="26"/>
      <c r="E57" s="26"/>
      <c r="F57" s="26"/>
      <c r="G57" s="27"/>
      <c r="H57" s="27"/>
      <c r="I57" s="27"/>
      <c r="J57" s="48" t="s">
        <v>652</v>
      </c>
      <c r="K57" s="164"/>
      <c r="L57" s="12"/>
      <c r="M57" s="12"/>
      <c r="N57" s="15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</row>
    <row r="58" spans="1:40" s="4" customFormat="1" ht="21.75" customHeight="1" x14ac:dyDescent="0.45">
      <c r="A58" s="109" t="s">
        <v>230</v>
      </c>
      <c r="B58" s="32"/>
      <c r="C58" s="272"/>
      <c r="D58" s="26"/>
      <c r="E58" s="26"/>
      <c r="F58" s="26"/>
      <c r="G58" s="27"/>
      <c r="H58" s="27"/>
      <c r="I58" s="27"/>
      <c r="J58" s="66"/>
      <c r="K58" s="226"/>
      <c r="L58" s="12"/>
      <c r="M58" s="12"/>
      <c r="N58" s="15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</row>
    <row r="59" spans="1:40" s="4" customFormat="1" ht="21.75" customHeight="1" x14ac:dyDescent="0.45">
      <c r="A59" s="109" t="s">
        <v>231</v>
      </c>
      <c r="B59" s="32"/>
      <c r="C59" s="272"/>
      <c r="D59" s="26"/>
      <c r="E59" s="26"/>
      <c r="F59" s="26"/>
      <c r="G59" s="27"/>
      <c r="H59" s="27"/>
      <c r="I59" s="27"/>
      <c r="J59" s="66"/>
      <c r="K59" s="226"/>
      <c r="L59" s="12"/>
      <c r="M59" s="12"/>
      <c r="N59" s="15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</row>
    <row r="60" spans="1:40" s="4" customFormat="1" ht="21.75" customHeight="1" x14ac:dyDescent="0.45">
      <c r="A60" s="276" t="s">
        <v>306</v>
      </c>
      <c r="B60" s="53"/>
      <c r="C60" s="280"/>
      <c r="D60" s="53"/>
      <c r="E60" s="53"/>
      <c r="F60" s="53"/>
      <c r="G60" s="35"/>
      <c r="H60" s="161">
        <v>45000</v>
      </c>
      <c r="I60" s="35">
        <v>44700</v>
      </c>
      <c r="J60" s="34" t="s">
        <v>292</v>
      </c>
      <c r="K60" s="164"/>
      <c r="L60" s="12"/>
      <c r="M60" s="12"/>
      <c r="N60" s="15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</row>
    <row r="61" spans="1:40" s="4" customFormat="1" ht="21.75" customHeight="1" x14ac:dyDescent="0.45">
      <c r="A61" s="110" t="s">
        <v>232</v>
      </c>
      <c r="B61" s="32"/>
      <c r="C61" s="112"/>
      <c r="D61" s="26"/>
      <c r="E61" s="26"/>
      <c r="F61" s="26"/>
      <c r="G61" s="27"/>
      <c r="H61" s="27"/>
      <c r="I61" s="27"/>
      <c r="J61" s="48" t="s">
        <v>547</v>
      </c>
      <c r="K61" s="164"/>
      <c r="L61" s="12"/>
      <c r="M61" s="12"/>
      <c r="N61" s="15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</row>
    <row r="62" spans="1:40" s="4" customFormat="1" ht="21.75" customHeight="1" x14ac:dyDescent="0.45">
      <c r="A62" s="109" t="s">
        <v>233</v>
      </c>
      <c r="B62" s="32"/>
      <c r="C62" s="112"/>
      <c r="D62" s="26"/>
      <c r="E62" s="26"/>
      <c r="F62" s="26"/>
      <c r="G62" s="27"/>
      <c r="H62" s="27"/>
      <c r="I62" s="27"/>
      <c r="J62" s="48" t="s">
        <v>653</v>
      </c>
      <c r="K62" s="164"/>
      <c r="L62" s="12"/>
      <c r="M62" s="12"/>
      <c r="N62" s="15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</row>
    <row r="63" spans="1:40" s="4" customFormat="1" ht="21.75" customHeight="1" x14ac:dyDescent="0.45">
      <c r="A63" s="165" t="s">
        <v>234</v>
      </c>
      <c r="B63" s="39"/>
      <c r="C63" s="157"/>
      <c r="D63" s="90"/>
      <c r="E63" s="90"/>
      <c r="F63" s="90"/>
      <c r="G63" s="91"/>
      <c r="H63" s="91"/>
      <c r="I63" s="91"/>
      <c r="J63" s="87"/>
      <c r="K63" s="226"/>
      <c r="L63" s="12"/>
      <c r="M63" s="12"/>
      <c r="N63" s="15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</row>
    <row r="64" spans="1:40" s="12" customFormat="1" ht="21.75" customHeight="1" x14ac:dyDescent="0.45">
      <c r="A64" s="105"/>
      <c r="B64" s="69"/>
      <c r="C64" s="146"/>
      <c r="D64" s="107"/>
      <c r="E64" s="107"/>
      <c r="F64" s="107"/>
      <c r="G64" s="368"/>
      <c r="H64" s="368"/>
      <c r="I64" s="368"/>
      <c r="J64" s="68"/>
      <c r="N64" s="15"/>
    </row>
    <row r="65" spans="1:40" s="12" customFormat="1" ht="21.75" customHeight="1" x14ac:dyDescent="0.45">
      <c r="A65" s="105"/>
      <c r="B65" s="69"/>
      <c r="C65" s="146"/>
      <c r="D65" s="107"/>
      <c r="E65" s="107"/>
      <c r="F65" s="107"/>
      <c r="G65" s="368"/>
      <c r="H65" s="368"/>
      <c r="I65" s="368"/>
      <c r="J65" s="68"/>
      <c r="N65" s="15"/>
    </row>
    <row r="66" spans="1:40" s="4" customFormat="1" ht="21.75" customHeight="1" x14ac:dyDescent="0.45">
      <c r="A66" s="613" t="s">
        <v>307</v>
      </c>
      <c r="B66" s="101"/>
      <c r="C66" s="162"/>
      <c r="D66" s="101"/>
      <c r="E66" s="101"/>
      <c r="F66" s="101"/>
      <c r="G66" s="102"/>
      <c r="H66" s="612">
        <v>72000</v>
      </c>
      <c r="I66" s="102">
        <v>71700</v>
      </c>
      <c r="J66" s="44" t="s">
        <v>292</v>
      </c>
      <c r="K66" s="164"/>
      <c r="L66" s="12"/>
      <c r="M66" s="12"/>
      <c r="N66" s="15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</row>
    <row r="67" spans="1:40" s="4" customFormat="1" ht="21.75" customHeight="1" x14ac:dyDescent="0.45">
      <c r="A67" s="36" t="s">
        <v>235</v>
      </c>
      <c r="B67" s="32"/>
      <c r="C67" s="112"/>
      <c r="D67" s="26"/>
      <c r="E67" s="26"/>
      <c r="F67" s="26"/>
      <c r="G67" s="27"/>
      <c r="H67" s="27"/>
      <c r="I67" s="27"/>
      <c r="J67" s="48" t="s">
        <v>548</v>
      </c>
      <c r="K67" s="164"/>
      <c r="L67" s="12"/>
      <c r="M67" s="12"/>
      <c r="N67" s="15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</row>
    <row r="68" spans="1:40" s="4" customFormat="1" ht="21.75" customHeight="1" x14ac:dyDescent="0.45">
      <c r="A68" s="109" t="s">
        <v>236</v>
      </c>
      <c r="B68" s="32"/>
      <c r="C68" s="112"/>
      <c r="D68" s="26"/>
      <c r="E68" s="26"/>
      <c r="F68" s="26"/>
      <c r="G68" s="27"/>
      <c r="H68" s="27"/>
      <c r="I68" s="27"/>
      <c r="J68" s="48" t="s">
        <v>654</v>
      </c>
      <c r="K68" s="164"/>
      <c r="L68" s="12"/>
      <c r="M68" s="12"/>
      <c r="N68" s="15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</row>
    <row r="69" spans="1:40" s="4" customFormat="1" ht="21.75" customHeight="1" x14ac:dyDescent="0.45">
      <c r="A69" s="109" t="s">
        <v>237</v>
      </c>
      <c r="B69" s="32"/>
      <c r="C69" s="112"/>
      <c r="D69" s="26"/>
      <c r="E69" s="26"/>
      <c r="F69" s="26"/>
      <c r="G69" s="27"/>
      <c r="H69" s="27"/>
      <c r="I69" s="27"/>
      <c r="J69" s="66"/>
      <c r="K69" s="226"/>
      <c r="L69" s="12"/>
      <c r="M69" s="12"/>
      <c r="N69" s="15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</row>
    <row r="70" spans="1:40" s="4" customFormat="1" ht="21.75" customHeight="1" x14ac:dyDescent="0.45">
      <c r="A70" s="614" t="s">
        <v>308</v>
      </c>
      <c r="B70" s="53"/>
      <c r="C70" s="160"/>
      <c r="D70" s="53"/>
      <c r="E70" s="53"/>
      <c r="F70" s="53"/>
      <c r="G70" s="35"/>
      <c r="H70" s="161">
        <v>22000</v>
      </c>
      <c r="I70" s="282">
        <v>21407.279999999999</v>
      </c>
      <c r="J70" s="34" t="s">
        <v>292</v>
      </c>
      <c r="K70" s="164"/>
      <c r="L70" s="12"/>
      <c r="M70" s="12"/>
      <c r="N70" s="15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</row>
    <row r="71" spans="1:40" s="4" customFormat="1" ht="21.75" customHeight="1" x14ac:dyDescent="0.45">
      <c r="A71" s="109" t="s">
        <v>239</v>
      </c>
      <c r="B71" s="32"/>
      <c r="C71" s="112"/>
      <c r="D71" s="26"/>
      <c r="E71" s="26"/>
      <c r="F71" s="26"/>
      <c r="G71" s="27"/>
      <c r="H71" s="55"/>
      <c r="I71" s="27"/>
      <c r="J71" s="48" t="s">
        <v>549</v>
      </c>
      <c r="K71" s="164"/>
      <c r="L71" s="12"/>
      <c r="M71" s="12"/>
      <c r="N71" s="15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</row>
    <row r="72" spans="1:40" s="4" customFormat="1" ht="21.75" customHeight="1" x14ac:dyDescent="0.45">
      <c r="A72" s="109" t="s">
        <v>240</v>
      </c>
      <c r="B72" s="32"/>
      <c r="C72" s="112"/>
      <c r="D72" s="26"/>
      <c r="E72" s="26"/>
      <c r="F72" s="26"/>
      <c r="G72" s="27"/>
      <c r="H72" s="55"/>
      <c r="I72" s="27"/>
      <c r="J72" s="48" t="s">
        <v>655</v>
      </c>
      <c r="K72" s="164"/>
      <c r="L72" s="12"/>
      <c r="M72" s="12"/>
      <c r="N72" s="15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</row>
    <row r="73" spans="1:40" s="4" customFormat="1" ht="21.75" customHeight="1" x14ac:dyDescent="0.45">
      <c r="A73" s="274" t="s">
        <v>241</v>
      </c>
      <c r="B73" s="37"/>
      <c r="C73" s="277"/>
      <c r="D73" s="54"/>
      <c r="E73" s="54"/>
      <c r="F73" s="54"/>
      <c r="G73" s="52"/>
      <c r="H73" s="615"/>
      <c r="I73" s="52"/>
      <c r="J73" s="79"/>
      <c r="K73" s="226"/>
      <c r="L73" s="12"/>
      <c r="M73" s="12"/>
      <c r="N73" s="15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</row>
    <row r="74" spans="1:40" s="4" customFormat="1" ht="21.75" customHeight="1" x14ac:dyDescent="0.45">
      <c r="A74" s="109" t="s">
        <v>309</v>
      </c>
      <c r="B74" s="32"/>
      <c r="C74" s="26"/>
      <c r="D74" s="26"/>
      <c r="E74" s="26"/>
      <c r="F74" s="26"/>
      <c r="G74" s="27"/>
      <c r="H74" s="77">
        <v>16000</v>
      </c>
      <c r="I74" s="27" t="s">
        <v>14</v>
      </c>
      <c r="J74" s="32" t="s">
        <v>292</v>
      </c>
      <c r="K74" s="164"/>
      <c r="L74" s="12"/>
      <c r="M74" s="12"/>
      <c r="N74" s="15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</row>
    <row r="75" spans="1:40" s="4" customFormat="1" ht="21.75" customHeight="1" x14ac:dyDescent="0.45">
      <c r="A75" s="109" t="s">
        <v>243</v>
      </c>
      <c r="B75" s="32"/>
      <c r="C75" s="112"/>
      <c r="D75" s="26"/>
      <c r="E75" s="26"/>
      <c r="F75" s="26"/>
      <c r="G75" s="27"/>
      <c r="H75" s="55"/>
      <c r="I75" s="27"/>
      <c r="J75" s="48" t="s">
        <v>564</v>
      </c>
      <c r="K75" s="164"/>
      <c r="L75" s="12"/>
      <c r="M75" s="12"/>
      <c r="N75" s="15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</row>
    <row r="76" spans="1:40" s="4" customFormat="1" ht="21.75" customHeight="1" x14ac:dyDescent="0.45">
      <c r="A76" s="109" t="s">
        <v>244</v>
      </c>
      <c r="B76" s="32"/>
      <c r="C76" s="112"/>
      <c r="D76" s="26"/>
      <c r="E76" s="26"/>
      <c r="F76" s="26"/>
      <c r="G76" s="27"/>
      <c r="H76" s="55"/>
      <c r="I76" s="27"/>
      <c r="J76" s="48" t="s">
        <v>656</v>
      </c>
      <c r="K76" s="164"/>
      <c r="L76" s="12"/>
      <c r="M76" s="12"/>
      <c r="N76" s="15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</row>
    <row r="77" spans="1:40" s="4" customFormat="1" ht="21.75" customHeight="1" x14ac:dyDescent="0.45">
      <c r="A77" s="109" t="s">
        <v>245</v>
      </c>
      <c r="B77" s="32"/>
      <c r="C77" s="112"/>
      <c r="D77" s="26"/>
      <c r="E77" s="26"/>
      <c r="F77" s="26"/>
      <c r="G77" s="27"/>
      <c r="H77" s="5"/>
      <c r="I77" s="27"/>
      <c r="J77" s="66"/>
      <c r="K77" s="226"/>
      <c r="L77" s="12"/>
      <c r="M77" s="12"/>
      <c r="N77" s="15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</row>
    <row r="78" spans="1:40" s="4" customFormat="1" ht="21.75" customHeight="1" x14ac:dyDescent="0.45">
      <c r="A78" s="34" t="s">
        <v>263</v>
      </c>
      <c r="B78" s="53"/>
      <c r="C78" s="160"/>
      <c r="D78" s="53"/>
      <c r="E78" s="53"/>
      <c r="F78" s="53"/>
      <c r="G78" s="35"/>
      <c r="H78" s="161">
        <v>498000</v>
      </c>
      <c r="I78" s="35">
        <v>485000</v>
      </c>
      <c r="J78" s="34" t="s">
        <v>292</v>
      </c>
      <c r="K78" s="164"/>
      <c r="L78" s="12"/>
      <c r="M78" s="12"/>
      <c r="N78" s="15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</row>
    <row r="79" spans="1:40" s="4" customFormat="1" ht="21.75" customHeight="1" x14ac:dyDescent="0.45">
      <c r="A79" s="32" t="s">
        <v>246</v>
      </c>
      <c r="B79" s="32"/>
      <c r="C79" s="112"/>
      <c r="D79" s="26"/>
      <c r="E79" s="26"/>
      <c r="F79" s="26"/>
      <c r="G79" s="27"/>
      <c r="H79" s="27"/>
      <c r="I79" s="27"/>
      <c r="J79" s="48" t="s">
        <v>550</v>
      </c>
      <c r="K79" s="164"/>
      <c r="L79" s="12"/>
      <c r="M79" s="12"/>
      <c r="N79" s="15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</row>
    <row r="80" spans="1:40" s="4" customFormat="1" ht="21.75" customHeight="1" x14ac:dyDescent="0.45">
      <c r="A80" s="32" t="s">
        <v>247</v>
      </c>
      <c r="B80" s="32"/>
      <c r="C80" s="112"/>
      <c r="D80" s="26"/>
      <c r="E80" s="26"/>
      <c r="F80" s="26"/>
      <c r="G80" s="27"/>
      <c r="H80" s="27"/>
      <c r="I80" s="27"/>
      <c r="J80" s="48" t="s">
        <v>645</v>
      </c>
      <c r="K80" s="164"/>
      <c r="L80" s="12"/>
      <c r="M80" s="12"/>
      <c r="N80" s="15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</row>
    <row r="81" spans="1:40" s="4" customFormat="1" ht="21.75" customHeight="1" x14ac:dyDescent="0.45">
      <c r="A81" s="32" t="s">
        <v>248</v>
      </c>
      <c r="B81" s="32"/>
      <c r="C81" s="112"/>
      <c r="D81" s="26"/>
      <c r="E81" s="26"/>
      <c r="F81" s="26"/>
      <c r="G81" s="27"/>
      <c r="H81" s="27"/>
      <c r="I81" s="27"/>
      <c r="J81" s="66"/>
      <c r="K81" s="226"/>
      <c r="L81" s="12"/>
      <c r="M81" s="12"/>
      <c r="N81" s="15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</row>
    <row r="82" spans="1:40" s="4" customFormat="1" ht="21.75" customHeight="1" x14ac:dyDescent="0.45">
      <c r="A82" s="37" t="s">
        <v>249</v>
      </c>
      <c r="B82" s="37"/>
      <c r="C82" s="277"/>
      <c r="D82" s="54"/>
      <c r="E82" s="54"/>
      <c r="F82" s="54"/>
      <c r="G82" s="52"/>
      <c r="H82" s="52"/>
      <c r="I82" s="52"/>
      <c r="J82" s="79"/>
      <c r="K82" s="226"/>
      <c r="L82" s="12"/>
      <c r="M82" s="12"/>
      <c r="N82" s="15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</row>
    <row r="83" spans="1:40" s="4" customFormat="1" ht="21.75" customHeight="1" x14ac:dyDescent="0.45">
      <c r="A83" s="32" t="s">
        <v>310</v>
      </c>
      <c r="B83" s="32"/>
      <c r="C83" s="26"/>
      <c r="D83" s="26"/>
      <c r="E83" s="26"/>
      <c r="F83" s="26"/>
      <c r="G83" s="27"/>
      <c r="H83" s="77">
        <v>132000</v>
      </c>
      <c r="I83" s="27" t="s">
        <v>14</v>
      </c>
      <c r="J83" s="32" t="s">
        <v>292</v>
      </c>
      <c r="K83" s="164"/>
      <c r="L83" s="12"/>
      <c r="M83" s="12"/>
      <c r="N83" s="15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</row>
    <row r="84" spans="1:40" s="4" customFormat="1" ht="21.75" customHeight="1" x14ac:dyDescent="0.45">
      <c r="A84" s="32" t="s">
        <v>179</v>
      </c>
      <c r="B84" s="32"/>
      <c r="C84" s="112"/>
      <c r="D84" s="26"/>
      <c r="E84" s="26"/>
      <c r="F84" s="26"/>
      <c r="G84" s="27"/>
      <c r="H84" s="27"/>
      <c r="I84" s="27"/>
      <c r="J84" s="48" t="s">
        <v>564</v>
      </c>
      <c r="K84" s="164"/>
      <c r="L84" s="12"/>
      <c r="M84" s="12"/>
      <c r="N84" s="15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</row>
    <row r="85" spans="1:40" s="4" customFormat="1" ht="21.75" customHeight="1" x14ac:dyDescent="0.45">
      <c r="A85" s="32" t="s">
        <v>295</v>
      </c>
      <c r="B85" s="32"/>
      <c r="C85" s="112"/>
      <c r="D85" s="26"/>
      <c r="E85" s="26"/>
      <c r="F85" s="26"/>
      <c r="G85" s="27"/>
      <c r="H85" s="27"/>
      <c r="I85" s="27"/>
      <c r="J85" s="48" t="s">
        <v>657</v>
      </c>
      <c r="K85" s="164"/>
      <c r="L85" s="12"/>
      <c r="M85" s="12"/>
      <c r="N85" s="15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</row>
    <row r="86" spans="1:40" s="4" customFormat="1" ht="21.75" customHeight="1" x14ac:dyDescent="0.45">
      <c r="A86" s="39" t="s">
        <v>296</v>
      </c>
      <c r="B86" s="39"/>
      <c r="C86" s="157"/>
      <c r="D86" s="90"/>
      <c r="E86" s="90"/>
      <c r="F86" s="90"/>
      <c r="G86" s="91"/>
      <c r="H86" s="91"/>
      <c r="I86" s="91"/>
      <c r="J86" s="87"/>
      <c r="K86" s="226"/>
      <c r="L86" s="12"/>
      <c r="M86" s="12"/>
      <c r="N86" s="15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</row>
    <row r="87" spans="1:40" s="4" customFormat="1" ht="21.75" customHeight="1" x14ac:dyDescent="0.45">
      <c r="A87" s="44" t="s">
        <v>311</v>
      </c>
      <c r="B87" s="44"/>
      <c r="C87" s="101"/>
      <c r="D87" s="101"/>
      <c r="E87" s="101"/>
      <c r="F87" s="101"/>
      <c r="G87" s="102"/>
      <c r="H87" s="612">
        <v>99000</v>
      </c>
      <c r="I87" s="102" t="s">
        <v>14</v>
      </c>
      <c r="J87" s="44" t="s">
        <v>292</v>
      </c>
      <c r="K87" s="164"/>
      <c r="L87" s="12"/>
      <c r="M87" s="12"/>
      <c r="N87" s="15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</row>
    <row r="88" spans="1:40" s="4" customFormat="1" ht="21.75" customHeight="1" x14ac:dyDescent="0.45">
      <c r="A88" s="32" t="s">
        <v>251</v>
      </c>
      <c r="B88" s="32"/>
      <c r="C88" s="112"/>
      <c r="D88" s="26"/>
      <c r="E88" s="26"/>
      <c r="F88" s="26"/>
      <c r="G88" s="27"/>
      <c r="H88" s="27"/>
      <c r="I88" s="27"/>
      <c r="J88" s="48" t="s">
        <v>564</v>
      </c>
      <c r="K88" s="164"/>
      <c r="L88" s="12"/>
      <c r="M88" s="12"/>
      <c r="N88" s="15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</row>
    <row r="89" spans="1:40" s="4" customFormat="1" ht="21.75" customHeight="1" x14ac:dyDescent="0.45">
      <c r="A89" s="32" t="s">
        <v>252</v>
      </c>
      <c r="B89" s="32"/>
      <c r="C89" s="112"/>
      <c r="D89" s="26"/>
      <c r="E89" s="26"/>
      <c r="F89" s="26"/>
      <c r="G89" s="27"/>
      <c r="H89" s="27"/>
      <c r="I89" s="27"/>
      <c r="J89" s="48" t="s">
        <v>658</v>
      </c>
      <c r="K89" s="164"/>
      <c r="L89" s="12"/>
      <c r="M89" s="12"/>
      <c r="N89" s="15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</row>
    <row r="90" spans="1:40" s="4" customFormat="1" ht="21.75" customHeight="1" x14ac:dyDescent="0.45">
      <c r="A90" s="32" t="s">
        <v>253</v>
      </c>
      <c r="B90" s="32"/>
      <c r="C90" s="112"/>
      <c r="D90" s="26"/>
      <c r="E90" s="26"/>
      <c r="F90" s="26"/>
      <c r="G90" s="27"/>
      <c r="H90" s="27"/>
      <c r="I90" s="27"/>
      <c r="J90" s="66"/>
      <c r="K90" s="226"/>
      <c r="L90" s="12"/>
      <c r="M90" s="12"/>
      <c r="N90" s="15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</row>
    <row r="91" spans="1:40" s="4" customFormat="1" ht="21.75" customHeight="1" x14ac:dyDescent="0.45">
      <c r="A91" s="32" t="s">
        <v>37</v>
      </c>
      <c r="B91" s="32"/>
      <c r="C91" s="112"/>
      <c r="D91" s="26"/>
      <c r="E91" s="26"/>
      <c r="F91" s="26"/>
      <c r="G91" s="27"/>
      <c r="H91" s="27"/>
      <c r="I91" s="27"/>
      <c r="J91" s="66"/>
      <c r="K91" s="226"/>
      <c r="L91" s="12"/>
      <c r="M91" s="12"/>
      <c r="N91" s="15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</row>
    <row r="92" spans="1:40" s="4" customFormat="1" ht="21.75" customHeight="1" x14ac:dyDescent="0.45">
      <c r="A92" s="287" t="s">
        <v>312</v>
      </c>
      <c r="B92" s="34"/>
      <c r="C92" s="53"/>
      <c r="D92" s="53"/>
      <c r="E92" s="53"/>
      <c r="F92" s="53"/>
      <c r="G92" s="35"/>
      <c r="H92" s="161">
        <v>700000</v>
      </c>
      <c r="I92" s="35" t="s">
        <v>14</v>
      </c>
      <c r="J92" s="34" t="s">
        <v>292</v>
      </c>
      <c r="K92" s="164"/>
      <c r="L92" s="12"/>
      <c r="M92" s="12"/>
      <c r="N92" s="15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</row>
    <row r="93" spans="1:40" s="4" customFormat="1" ht="21.75" customHeight="1" x14ac:dyDescent="0.45">
      <c r="A93" s="32" t="s">
        <v>254</v>
      </c>
      <c r="B93" s="32"/>
      <c r="C93" s="112"/>
      <c r="D93" s="26"/>
      <c r="E93" s="26"/>
      <c r="F93" s="26"/>
      <c r="G93" s="27"/>
      <c r="H93" s="27"/>
      <c r="I93" s="27"/>
      <c r="J93" s="48" t="s">
        <v>564</v>
      </c>
      <c r="K93" s="164"/>
      <c r="L93" s="12"/>
      <c r="M93" s="12"/>
      <c r="N93" s="15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</row>
    <row r="94" spans="1:40" s="4" customFormat="1" ht="21.75" customHeight="1" x14ac:dyDescent="0.45">
      <c r="A94" s="32" t="s">
        <v>255</v>
      </c>
      <c r="B94" s="32"/>
      <c r="C94" s="112"/>
      <c r="D94" s="26"/>
      <c r="E94" s="26"/>
      <c r="F94" s="26"/>
      <c r="G94" s="27"/>
      <c r="H94" s="27"/>
      <c r="I94" s="27"/>
      <c r="J94" s="48" t="s">
        <v>646</v>
      </c>
      <c r="K94" s="164"/>
      <c r="L94" s="12"/>
      <c r="M94" s="12"/>
      <c r="N94" s="15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</row>
    <row r="95" spans="1:40" s="4" customFormat="1" ht="21.75" customHeight="1" x14ac:dyDescent="0.45">
      <c r="A95" s="37" t="s">
        <v>256</v>
      </c>
      <c r="B95" s="37"/>
      <c r="C95" s="277"/>
      <c r="D95" s="54"/>
      <c r="E95" s="54"/>
      <c r="F95" s="54"/>
      <c r="G95" s="52"/>
      <c r="H95" s="52"/>
      <c r="I95" s="52"/>
      <c r="J95" s="79"/>
      <c r="K95" s="226"/>
      <c r="L95" s="12"/>
      <c r="M95" s="12"/>
      <c r="N95" s="15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</row>
    <row r="96" spans="1:40" s="4" customFormat="1" ht="21.75" customHeight="1" x14ac:dyDescent="0.45">
      <c r="A96" s="32" t="s">
        <v>313</v>
      </c>
      <c r="B96" s="26"/>
      <c r="C96" s="112"/>
      <c r="D96" s="26"/>
      <c r="E96" s="26"/>
      <c r="F96" s="26"/>
      <c r="G96" s="27"/>
      <c r="H96" s="77">
        <v>275000</v>
      </c>
      <c r="I96" s="27">
        <v>273000</v>
      </c>
      <c r="J96" s="32" t="s">
        <v>292</v>
      </c>
      <c r="K96" s="164"/>
      <c r="L96" s="12"/>
      <c r="M96" s="12"/>
      <c r="N96" s="15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</row>
    <row r="97" spans="1:40" s="4" customFormat="1" ht="21.75" customHeight="1" x14ac:dyDescent="0.45">
      <c r="A97" s="32" t="s">
        <v>257</v>
      </c>
      <c r="B97" s="32"/>
      <c r="C97" s="112"/>
      <c r="D97" s="26"/>
      <c r="E97" s="26"/>
      <c r="F97" s="26"/>
      <c r="G97" s="27"/>
      <c r="H97" s="27"/>
      <c r="I97" s="27"/>
      <c r="J97" s="48" t="s">
        <v>551</v>
      </c>
      <c r="K97" s="164"/>
      <c r="L97" s="12"/>
      <c r="M97" s="12"/>
      <c r="N97" s="15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</row>
    <row r="98" spans="1:40" s="4" customFormat="1" ht="21.75" customHeight="1" x14ac:dyDescent="0.45">
      <c r="A98" s="32" t="s">
        <v>258</v>
      </c>
      <c r="B98" s="32"/>
      <c r="C98" s="112"/>
      <c r="D98" s="26"/>
      <c r="E98" s="26"/>
      <c r="F98" s="26"/>
      <c r="G98" s="27"/>
      <c r="H98" s="27"/>
      <c r="I98" s="27"/>
      <c r="J98" s="48" t="s">
        <v>659</v>
      </c>
      <c r="K98" s="164"/>
      <c r="L98" s="12"/>
      <c r="M98" s="12"/>
      <c r="N98" s="15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</row>
    <row r="99" spans="1:40" s="4" customFormat="1" ht="21.75" customHeight="1" x14ac:dyDescent="0.45">
      <c r="A99" s="32" t="s">
        <v>259</v>
      </c>
      <c r="B99" s="32"/>
      <c r="C99" s="112"/>
      <c r="D99" s="26"/>
      <c r="E99" s="26"/>
      <c r="F99" s="26"/>
      <c r="G99" s="27"/>
      <c r="H99" s="27"/>
      <c r="I99" s="27"/>
      <c r="J99" s="66"/>
      <c r="K99" s="226"/>
      <c r="L99" s="12"/>
      <c r="M99" s="12"/>
      <c r="N99" s="15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</row>
    <row r="100" spans="1:40" s="4" customFormat="1" ht="21.75" customHeight="1" x14ac:dyDescent="0.45">
      <c r="A100" s="32" t="s">
        <v>260</v>
      </c>
      <c r="B100" s="32"/>
      <c r="C100" s="112"/>
      <c r="D100" s="26"/>
      <c r="E100" s="26"/>
      <c r="F100" s="26"/>
      <c r="G100" s="27"/>
      <c r="H100" s="27"/>
      <c r="I100" s="27"/>
      <c r="J100" s="66"/>
      <c r="K100" s="226"/>
      <c r="L100" s="12"/>
      <c r="M100" s="12"/>
      <c r="N100" s="15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</row>
    <row r="101" spans="1:40" s="4" customFormat="1" ht="21.75" customHeight="1" x14ac:dyDescent="0.45">
      <c r="A101" s="34" t="s">
        <v>314</v>
      </c>
      <c r="B101" s="53"/>
      <c r="C101" s="160"/>
      <c r="D101" s="53"/>
      <c r="E101" s="53"/>
      <c r="F101" s="53"/>
      <c r="G101" s="35"/>
      <c r="H101" s="161">
        <v>39000</v>
      </c>
      <c r="I101" s="35">
        <v>39000</v>
      </c>
      <c r="J101" s="34" t="s">
        <v>292</v>
      </c>
      <c r="K101" s="164"/>
      <c r="L101" s="12"/>
      <c r="M101" s="12"/>
      <c r="N101" s="15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</row>
    <row r="102" spans="1:40" s="4" customFormat="1" ht="21.75" customHeight="1" x14ac:dyDescent="0.45">
      <c r="A102" s="32" t="s">
        <v>261</v>
      </c>
      <c r="B102" s="32"/>
      <c r="C102" s="112"/>
      <c r="D102" s="26"/>
      <c r="E102" s="26"/>
      <c r="F102" s="26"/>
      <c r="G102" s="27"/>
      <c r="H102" s="27"/>
      <c r="I102" s="27"/>
      <c r="J102" s="48" t="s">
        <v>552</v>
      </c>
      <c r="K102" s="164"/>
      <c r="L102" s="12"/>
      <c r="M102" s="12"/>
      <c r="N102" s="15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</row>
    <row r="103" spans="1:40" s="4" customFormat="1" ht="21.75" customHeight="1" x14ac:dyDescent="0.45">
      <c r="A103" s="32" t="s">
        <v>262</v>
      </c>
      <c r="B103" s="32"/>
      <c r="C103" s="112"/>
      <c r="D103" s="26"/>
      <c r="E103" s="26"/>
      <c r="F103" s="26"/>
      <c r="G103" s="27"/>
      <c r="H103" s="27"/>
      <c r="I103" s="27"/>
      <c r="J103" s="48" t="s">
        <v>660</v>
      </c>
      <c r="K103" s="164"/>
      <c r="L103" s="12"/>
      <c r="M103" s="12"/>
      <c r="N103" s="15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</row>
    <row r="104" spans="1:40" s="4" customFormat="1" ht="21.75" customHeight="1" x14ac:dyDescent="0.45">
      <c r="A104" s="32" t="s">
        <v>259</v>
      </c>
      <c r="B104" s="32"/>
      <c r="C104" s="112"/>
      <c r="D104" s="26"/>
      <c r="E104" s="26"/>
      <c r="F104" s="26"/>
      <c r="G104" s="27"/>
      <c r="H104" s="27"/>
      <c r="I104" s="27"/>
      <c r="J104" s="66"/>
      <c r="K104" s="226"/>
      <c r="L104" s="12"/>
      <c r="M104" s="12"/>
      <c r="N104" s="15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</row>
    <row r="105" spans="1:40" s="4" customFormat="1" ht="21.75" customHeight="1" x14ac:dyDescent="0.45">
      <c r="A105" s="39" t="s">
        <v>37</v>
      </c>
      <c r="B105" s="39"/>
      <c r="C105" s="157"/>
      <c r="D105" s="90"/>
      <c r="E105" s="90"/>
      <c r="F105" s="90"/>
      <c r="G105" s="91"/>
      <c r="H105" s="91"/>
      <c r="I105" s="91"/>
      <c r="J105" s="87"/>
      <c r="K105" s="226"/>
      <c r="L105" s="12"/>
      <c r="M105" s="12"/>
      <c r="N105" s="15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</row>
    <row r="106" spans="1:40" s="12" customFormat="1" ht="21.75" customHeight="1" x14ac:dyDescent="0.45">
      <c r="A106" s="69"/>
      <c r="B106" s="69"/>
      <c r="C106" s="146"/>
      <c r="D106" s="107"/>
      <c r="E106" s="107"/>
      <c r="F106" s="107"/>
      <c r="G106" s="368"/>
      <c r="H106" s="368"/>
      <c r="I106" s="368"/>
      <c r="J106" s="68"/>
      <c r="N106" s="15"/>
    </row>
    <row r="107" spans="1:40" s="12" customFormat="1" ht="21.75" customHeight="1" x14ac:dyDescent="0.45">
      <c r="A107" s="69"/>
      <c r="B107" s="69"/>
      <c r="C107" s="146"/>
      <c r="D107" s="107"/>
      <c r="E107" s="107"/>
      <c r="F107" s="107"/>
      <c r="G107" s="368"/>
      <c r="H107" s="368"/>
      <c r="I107" s="368"/>
      <c r="J107" s="68"/>
      <c r="N107" s="15"/>
    </row>
    <row r="108" spans="1:40" s="4" customFormat="1" ht="21.75" customHeight="1" x14ac:dyDescent="0.45">
      <c r="A108" s="44" t="s">
        <v>315</v>
      </c>
      <c r="B108" s="101"/>
      <c r="C108" s="44"/>
      <c r="D108" s="101"/>
      <c r="E108" s="101"/>
      <c r="F108" s="101"/>
      <c r="G108" s="102"/>
      <c r="H108" s="612">
        <v>148000</v>
      </c>
      <c r="I108" s="102">
        <v>146500</v>
      </c>
      <c r="J108" s="44" t="s">
        <v>292</v>
      </c>
      <c r="K108" s="164"/>
      <c r="L108" s="12"/>
      <c r="M108" s="12"/>
      <c r="N108" s="15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</row>
    <row r="109" spans="1:40" s="4" customFormat="1" ht="21.75" customHeight="1" x14ac:dyDescent="0.45">
      <c r="A109" s="32" t="s">
        <v>261</v>
      </c>
      <c r="B109" s="32"/>
      <c r="C109" s="112"/>
      <c r="D109" s="26"/>
      <c r="E109" s="26"/>
      <c r="F109" s="26"/>
      <c r="G109" s="27"/>
      <c r="H109" s="27"/>
      <c r="I109" s="27"/>
      <c r="J109" s="48" t="s">
        <v>553</v>
      </c>
      <c r="K109" s="164"/>
      <c r="L109" s="12"/>
      <c r="M109" s="12"/>
      <c r="N109" s="15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</row>
    <row r="110" spans="1:40" s="4" customFormat="1" ht="21.75" customHeight="1" x14ac:dyDescent="0.45">
      <c r="A110" s="32" t="s">
        <v>264</v>
      </c>
      <c r="B110" s="32"/>
      <c r="C110" s="112"/>
      <c r="D110" s="26"/>
      <c r="E110" s="26"/>
      <c r="F110" s="26"/>
      <c r="G110" s="27"/>
      <c r="H110" s="27"/>
      <c r="I110" s="27"/>
      <c r="J110" s="48" t="s">
        <v>661</v>
      </c>
      <c r="K110" s="226"/>
      <c r="L110" s="12"/>
      <c r="M110" s="12"/>
      <c r="N110" s="15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</row>
    <row r="111" spans="1:40" s="4" customFormat="1" ht="21.75" customHeight="1" x14ac:dyDescent="0.45">
      <c r="A111" s="32" t="s">
        <v>265</v>
      </c>
      <c r="B111" s="32"/>
      <c r="C111" s="112"/>
      <c r="D111" s="26"/>
      <c r="E111" s="26"/>
      <c r="F111" s="26"/>
      <c r="G111" s="27"/>
      <c r="H111" s="27"/>
      <c r="I111" s="27"/>
      <c r="J111" s="66"/>
      <c r="K111" s="226"/>
      <c r="L111" s="12"/>
      <c r="M111" s="12"/>
      <c r="N111" s="15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</row>
    <row r="112" spans="1:40" s="4" customFormat="1" ht="21.75" customHeight="1" x14ac:dyDescent="0.45">
      <c r="A112" s="32" t="s">
        <v>259</v>
      </c>
      <c r="B112" s="32"/>
      <c r="C112" s="112"/>
      <c r="D112" s="26"/>
      <c r="E112" s="26"/>
      <c r="F112" s="26"/>
      <c r="G112" s="27"/>
      <c r="H112" s="27"/>
      <c r="I112" s="27"/>
      <c r="J112" s="66"/>
      <c r="K112" s="226"/>
      <c r="L112" s="12"/>
      <c r="M112" s="12"/>
      <c r="N112" s="15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</row>
    <row r="113" spans="1:40" s="4" customFormat="1" ht="21.75" customHeight="1" x14ac:dyDescent="0.45">
      <c r="A113" s="32" t="s">
        <v>37</v>
      </c>
      <c r="B113" s="32"/>
      <c r="C113" s="112"/>
      <c r="D113" s="26"/>
      <c r="E113" s="26"/>
      <c r="F113" s="26"/>
      <c r="G113" s="27"/>
      <c r="H113" s="27"/>
      <c r="I113" s="27"/>
      <c r="J113" s="66"/>
      <c r="K113" s="226"/>
      <c r="L113" s="12"/>
      <c r="M113" s="12"/>
      <c r="N113" s="15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</row>
    <row r="114" spans="1:40" s="4" customFormat="1" ht="21.75" customHeight="1" x14ac:dyDescent="0.45">
      <c r="A114" s="34" t="s">
        <v>316</v>
      </c>
      <c r="B114" s="34"/>
      <c r="C114" s="53"/>
      <c r="D114" s="53"/>
      <c r="E114" s="53"/>
      <c r="F114" s="53"/>
      <c r="G114" s="35"/>
      <c r="H114" s="161">
        <v>427000</v>
      </c>
      <c r="I114" s="35" t="s">
        <v>14</v>
      </c>
      <c r="J114" s="34" t="s">
        <v>292</v>
      </c>
      <c r="K114" s="164"/>
      <c r="L114" s="12"/>
      <c r="M114" s="12"/>
      <c r="N114" s="15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</row>
    <row r="115" spans="1:40" s="4" customFormat="1" ht="21.75" customHeight="1" x14ac:dyDescent="0.45">
      <c r="A115" s="32" t="s">
        <v>266</v>
      </c>
      <c r="B115" s="32"/>
      <c r="C115" s="112"/>
      <c r="D115" s="26"/>
      <c r="E115" s="26"/>
      <c r="F115" s="26"/>
      <c r="G115" s="27"/>
      <c r="H115" s="27"/>
      <c r="I115" s="27"/>
      <c r="J115" s="48" t="s">
        <v>564</v>
      </c>
      <c r="K115" s="164"/>
      <c r="L115" s="12"/>
      <c r="M115" s="12"/>
      <c r="N115" s="15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</row>
    <row r="116" spans="1:40" s="4" customFormat="1" ht="21.75" customHeight="1" x14ac:dyDescent="0.45">
      <c r="A116" s="32" t="s">
        <v>267</v>
      </c>
      <c r="B116" s="32"/>
      <c r="C116" s="112"/>
      <c r="D116" s="26"/>
      <c r="E116" s="26"/>
      <c r="F116" s="26"/>
      <c r="G116" s="27"/>
      <c r="H116" s="27"/>
      <c r="I116" s="27"/>
      <c r="J116" s="48" t="s">
        <v>662</v>
      </c>
      <c r="K116" s="164"/>
      <c r="L116" s="12"/>
      <c r="M116" s="12"/>
      <c r="N116" s="15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</row>
    <row r="117" spans="1:40" s="4" customFormat="1" ht="21.75" customHeight="1" x14ac:dyDescent="0.45">
      <c r="A117" s="37" t="s">
        <v>268</v>
      </c>
      <c r="B117" s="37"/>
      <c r="C117" s="277"/>
      <c r="D117" s="54"/>
      <c r="E117" s="54"/>
      <c r="F117" s="54"/>
      <c r="G117" s="52"/>
      <c r="H117" s="52"/>
      <c r="I117" s="52"/>
      <c r="J117" s="79"/>
      <c r="K117" s="226"/>
      <c r="L117" s="12"/>
      <c r="M117" s="12"/>
      <c r="N117" s="15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</row>
    <row r="118" spans="1:40" s="4" customFormat="1" ht="21.75" customHeight="1" x14ac:dyDescent="0.45">
      <c r="A118" s="34" t="s">
        <v>571</v>
      </c>
      <c r="B118" s="34"/>
      <c r="C118" s="53"/>
      <c r="D118" s="53"/>
      <c r="E118" s="53"/>
      <c r="F118" s="53"/>
      <c r="G118" s="35"/>
      <c r="H118" s="161">
        <v>495000</v>
      </c>
      <c r="I118" s="35" t="s">
        <v>14</v>
      </c>
      <c r="J118" s="34" t="s">
        <v>563</v>
      </c>
      <c r="K118" s="226"/>
      <c r="L118" s="12"/>
      <c r="M118" s="12"/>
      <c r="N118" s="15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</row>
    <row r="119" spans="1:40" s="4" customFormat="1" ht="21.75" customHeight="1" x14ac:dyDescent="0.45">
      <c r="A119" s="32" t="s">
        <v>562</v>
      </c>
      <c r="B119" s="32"/>
      <c r="C119" s="59"/>
      <c r="D119" s="26"/>
      <c r="E119" s="26"/>
      <c r="F119" s="26"/>
      <c r="G119" s="27"/>
      <c r="H119" s="27"/>
      <c r="I119" s="27"/>
      <c r="J119" s="48" t="s">
        <v>663</v>
      </c>
      <c r="K119" s="226"/>
      <c r="L119" s="12"/>
      <c r="M119" s="12"/>
      <c r="N119" s="15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</row>
    <row r="120" spans="1:40" s="4" customFormat="1" ht="21.75" customHeight="1" x14ac:dyDescent="0.45">
      <c r="A120" s="37"/>
      <c r="B120" s="37"/>
      <c r="C120" s="140"/>
      <c r="D120" s="54"/>
      <c r="E120" s="54"/>
      <c r="F120" s="54"/>
      <c r="G120" s="52"/>
      <c r="H120" s="52"/>
      <c r="I120" s="52"/>
      <c r="J120" s="38" t="s">
        <v>664</v>
      </c>
      <c r="K120" s="226"/>
      <c r="L120" s="12"/>
      <c r="M120" s="12"/>
      <c r="N120" s="15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</row>
    <row r="121" spans="1:40" s="4" customFormat="1" ht="21.75" customHeight="1" x14ac:dyDescent="0.45">
      <c r="A121" s="616" t="s">
        <v>539</v>
      </c>
      <c r="B121" s="168">
        <v>1</v>
      </c>
      <c r="C121" s="32"/>
      <c r="D121" s="26"/>
      <c r="E121" s="26"/>
      <c r="F121" s="26"/>
      <c r="G121" s="27">
        <v>19493610</v>
      </c>
      <c r="H121" s="112"/>
      <c r="I121" s="27"/>
      <c r="J121" s="32"/>
      <c r="K121" s="164"/>
      <c r="L121" s="12"/>
      <c r="M121" s="12"/>
      <c r="N121" s="15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</row>
    <row r="122" spans="1:40" s="4" customFormat="1" ht="21.75" customHeight="1" x14ac:dyDescent="0.45">
      <c r="A122" s="617" t="s">
        <v>572</v>
      </c>
      <c r="B122" s="81"/>
      <c r="C122" s="26"/>
      <c r="D122" s="182"/>
      <c r="E122" s="26"/>
      <c r="F122" s="26"/>
      <c r="G122" s="27"/>
      <c r="H122" s="618">
        <v>99000</v>
      </c>
      <c r="I122" s="27" t="s">
        <v>14</v>
      </c>
      <c r="J122" s="118" t="s">
        <v>293</v>
      </c>
      <c r="K122" s="164"/>
      <c r="L122" s="12"/>
      <c r="M122" s="12"/>
      <c r="N122" s="15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</row>
    <row r="123" spans="1:40" s="4" customFormat="1" ht="21.75" customHeight="1" x14ac:dyDescent="0.45">
      <c r="A123" s="619" t="s">
        <v>187</v>
      </c>
      <c r="B123" s="32"/>
      <c r="C123" s="112"/>
      <c r="D123" s="26"/>
      <c r="E123" s="26"/>
      <c r="F123" s="26"/>
      <c r="G123" s="27"/>
      <c r="H123" s="27"/>
      <c r="I123" s="27"/>
      <c r="J123" s="48" t="s">
        <v>564</v>
      </c>
      <c r="K123" s="226"/>
      <c r="L123" s="12"/>
      <c r="M123" s="12"/>
      <c r="N123" s="15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</row>
    <row r="124" spans="1:40" s="4" customFormat="1" ht="21.75" customHeight="1" x14ac:dyDescent="0.45">
      <c r="A124" s="109" t="s">
        <v>188</v>
      </c>
      <c r="B124" s="227"/>
      <c r="C124" s="32"/>
      <c r="D124" s="26"/>
      <c r="E124" s="26"/>
      <c r="F124" s="26"/>
      <c r="G124" s="27"/>
      <c r="H124" s="27"/>
      <c r="I124" s="27"/>
      <c r="J124" s="48" t="s">
        <v>665</v>
      </c>
      <c r="K124" s="226"/>
      <c r="L124" s="12"/>
      <c r="M124" s="12"/>
      <c r="N124" s="15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</row>
    <row r="125" spans="1:40" s="4" customFormat="1" ht="21.75" customHeight="1" x14ac:dyDescent="0.45">
      <c r="A125" s="109" t="s">
        <v>189</v>
      </c>
      <c r="B125" s="36"/>
      <c r="C125" s="26"/>
      <c r="D125" s="26"/>
      <c r="E125" s="26"/>
      <c r="F125" s="26"/>
      <c r="G125" s="27"/>
      <c r="H125" s="27"/>
      <c r="I125" s="27"/>
      <c r="J125" s="48"/>
      <c r="K125" s="226"/>
      <c r="L125" s="12"/>
      <c r="M125" s="12"/>
      <c r="N125" s="15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</row>
    <row r="126" spans="1:40" s="4" customFormat="1" ht="21.75" customHeight="1" x14ac:dyDescent="0.45">
      <c r="A126" s="165" t="s">
        <v>190</v>
      </c>
      <c r="B126" s="228"/>
      <c r="C126" s="90"/>
      <c r="D126" s="90"/>
      <c r="E126" s="90"/>
      <c r="F126" s="90"/>
      <c r="G126" s="91"/>
      <c r="H126" s="91"/>
      <c r="I126" s="91"/>
      <c r="J126" s="163"/>
      <c r="K126" s="226"/>
      <c r="L126" s="12"/>
      <c r="M126" s="12"/>
      <c r="N126" s="15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</row>
    <row r="127" spans="1:40" s="12" customFormat="1" ht="21.75" customHeight="1" x14ac:dyDescent="0.45">
      <c r="A127" s="105"/>
      <c r="B127" s="108"/>
      <c r="C127" s="107"/>
      <c r="D127" s="107"/>
      <c r="E127" s="107"/>
      <c r="F127" s="107"/>
      <c r="G127" s="368"/>
      <c r="H127" s="368"/>
      <c r="I127" s="368"/>
      <c r="J127" s="72"/>
      <c r="N127" s="15"/>
    </row>
    <row r="128" spans="1:40" s="12" customFormat="1" ht="21.75" customHeight="1" x14ac:dyDescent="0.45">
      <c r="A128" s="105"/>
      <c r="B128" s="108"/>
      <c r="C128" s="107"/>
      <c r="D128" s="107"/>
      <c r="E128" s="107"/>
      <c r="F128" s="107"/>
      <c r="G128" s="368"/>
      <c r="H128" s="368"/>
      <c r="I128" s="368"/>
      <c r="J128" s="72"/>
      <c r="N128" s="15"/>
    </row>
    <row r="129" spans="1:40" s="4" customFormat="1" ht="21.75" customHeight="1" x14ac:dyDescent="0.45">
      <c r="A129" s="620" t="s">
        <v>573</v>
      </c>
      <c r="B129" s="166"/>
      <c r="C129" s="101"/>
      <c r="D129" s="101"/>
      <c r="E129" s="101"/>
      <c r="F129" s="101"/>
      <c r="G129" s="102"/>
      <c r="H129" s="612">
        <v>134000</v>
      </c>
      <c r="I129" s="102" t="s">
        <v>14</v>
      </c>
      <c r="J129" s="44" t="s">
        <v>293</v>
      </c>
      <c r="K129" s="164"/>
      <c r="L129" s="12"/>
      <c r="M129" s="12"/>
      <c r="N129" s="15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</row>
    <row r="130" spans="1:40" s="4" customFormat="1" ht="21.75" customHeight="1" x14ac:dyDescent="0.45">
      <c r="A130" s="109" t="s">
        <v>191</v>
      </c>
      <c r="B130" s="36"/>
      <c r="C130" s="26"/>
      <c r="D130" s="26"/>
      <c r="E130" s="26"/>
      <c r="F130" s="26"/>
      <c r="G130" s="27"/>
      <c r="H130" s="27"/>
      <c r="I130" s="27"/>
      <c r="J130" s="48" t="s">
        <v>564</v>
      </c>
      <c r="K130" s="164"/>
      <c r="L130" s="12"/>
      <c r="M130" s="12"/>
      <c r="N130" s="15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</row>
    <row r="131" spans="1:40" s="4" customFormat="1" ht="21.75" customHeight="1" x14ac:dyDescent="0.45">
      <c r="A131" s="109" t="s">
        <v>192</v>
      </c>
      <c r="B131" s="36"/>
      <c r="C131" s="26"/>
      <c r="D131" s="26"/>
      <c r="E131" s="26"/>
      <c r="F131" s="26"/>
      <c r="G131" s="27"/>
      <c r="H131" s="27"/>
      <c r="I131" s="27"/>
      <c r="J131" s="48" t="s">
        <v>666</v>
      </c>
      <c r="K131" s="226"/>
      <c r="L131" s="12"/>
      <c r="M131" s="12"/>
      <c r="N131" s="15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</row>
    <row r="132" spans="1:40" s="4" customFormat="1" ht="21.75" customHeight="1" x14ac:dyDescent="0.45">
      <c r="A132" s="274" t="s">
        <v>193</v>
      </c>
      <c r="B132" s="283"/>
      <c r="C132" s="54"/>
      <c r="D132" s="54"/>
      <c r="E132" s="54"/>
      <c r="F132" s="54"/>
      <c r="G132" s="52"/>
      <c r="H132" s="52"/>
      <c r="I132" s="52"/>
      <c r="J132" s="284"/>
      <c r="K132" s="226"/>
      <c r="L132" s="12"/>
      <c r="M132" s="12"/>
      <c r="N132" s="15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</row>
    <row r="133" spans="1:40" s="12" customFormat="1" ht="21.75" customHeight="1" x14ac:dyDescent="0.45">
      <c r="A133" s="619" t="s">
        <v>317</v>
      </c>
      <c r="B133" s="227"/>
      <c r="C133" s="26"/>
      <c r="D133" s="26"/>
      <c r="E133" s="26"/>
      <c r="F133" s="26"/>
      <c r="G133" s="27"/>
      <c r="H133" s="77">
        <v>86000</v>
      </c>
      <c r="I133" s="27" t="s">
        <v>14</v>
      </c>
      <c r="J133" s="32" t="s">
        <v>293</v>
      </c>
      <c r="K133" s="164"/>
      <c r="N133" s="15"/>
    </row>
    <row r="134" spans="1:40" s="12" customFormat="1" ht="21.75" customHeight="1" x14ac:dyDescent="0.45">
      <c r="A134" s="110" t="s">
        <v>194</v>
      </c>
      <c r="B134" s="106"/>
      <c r="C134" s="26"/>
      <c r="D134" s="26"/>
      <c r="E134" s="26"/>
      <c r="F134" s="26"/>
      <c r="G134" s="27"/>
      <c r="H134" s="27"/>
      <c r="I134" s="27"/>
      <c r="J134" s="48" t="s">
        <v>564</v>
      </c>
      <c r="K134" s="164"/>
      <c r="N134" s="15"/>
    </row>
    <row r="135" spans="1:40" s="4" customFormat="1" ht="21.75" customHeight="1" x14ac:dyDescent="0.45">
      <c r="A135" s="110" t="s">
        <v>195</v>
      </c>
      <c r="B135" s="106"/>
      <c r="C135" s="26"/>
      <c r="D135" s="26"/>
      <c r="E135" s="26"/>
      <c r="F135" s="26"/>
      <c r="G135" s="27"/>
      <c r="H135" s="27"/>
      <c r="I135" s="27"/>
      <c r="J135" s="48" t="s">
        <v>667</v>
      </c>
      <c r="K135" s="164"/>
      <c r="L135" s="12"/>
      <c r="M135" s="12"/>
      <c r="N135" s="15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</row>
    <row r="136" spans="1:40" s="4" customFormat="1" ht="21.75" customHeight="1" x14ac:dyDescent="0.45">
      <c r="A136" s="109" t="s">
        <v>196</v>
      </c>
      <c r="B136" s="36"/>
      <c r="C136" s="26"/>
      <c r="D136" s="26"/>
      <c r="E136" s="26"/>
      <c r="F136" s="26"/>
      <c r="G136" s="27"/>
      <c r="H136" s="27"/>
      <c r="I136" s="27"/>
      <c r="J136" s="28"/>
      <c r="K136" s="226"/>
      <c r="L136" s="12"/>
      <c r="M136" s="12"/>
      <c r="N136" s="15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</row>
    <row r="137" spans="1:40" s="4" customFormat="1" ht="21.75" customHeight="1" x14ac:dyDescent="0.45">
      <c r="A137" s="109" t="s">
        <v>197</v>
      </c>
      <c r="B137" s="32"/>
      <c r="C137" s="32"/>
      <c r="D137" s="5"/>
      <c r="E137" s="5"/>
      <c r="F137" s="5"/>
      <c r="G137" s="5"/>
      <c r="H137" s="5"/>
      <c r="I137" s="5"/>
      <c r="J137" s="5"/>
      <c r="K137" s="226"/>
      <c r="L137" s="12"/>
      <c r="M137" s="12"/>
      <c r="N137" s="15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</row>
    <row r="138" spans="1:40" s="4" customFormat="1" ht="21.75" customHeight="1" x14ac:dyDescent="0.45">
      <c r="A138" s="276" t="s">
        <v>574</v>
      </c>
      <c r="B138" s="34"/>
      <c r="C138" s="53"/>
      <c r="D138" s="285"/>
      <c r="E138" s="285"/>
      <c r="F138" s="285"/>
      <c r="G138" s="285"/>
      <c r="H138" s="161">
        <v>99000</v>
      </c>
      <c r="I138" s="35" t="s">
        <v>14</v>
      </c>
      <c r="J138" s="34" t="s">
        <v>293</v>
      </c>
      <c r="K138" s="164"/>
      <c r="L138" s="12"/>
      <c r="M138" s="12"/>
      <c r="N138" s="15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</row>
    <row r="139" spans="1:40" s="4" customFormat="1" ht="21" customHeight="1" x14ac:dyDescent="0.45">
      <c r="A139" s="109" t="s">
        <v>198</v>
      </c>
      <c r="B139" s="227"/>
      <c r="C139" s="32"/>
      <c r="D139" s="26"/>
      <c r="E139" s="26"/>
      <c r="F139" s="26"/>
      <c r="G139" s="27"/>
      <c r="H139" s="67"/>
      <c r="I139" s="27"/>
      <c r="J139" s="48" t="s">
        <v>564</v>
      </c>
      <c r="K139" s="164"/>
      <c r="L139" s="12"/>
      <c r="M139" s="12"/>
      <c r="N139" s="15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</row>
    <row r="140" spans="1:40" s="4" customFormat="1" ht="21" customHeight="1" x14ac:dyDescent="0.45">
      <c r="A140" s="109" t="s">
        <v>199</v>
      </c>
      <c r="B140" s="36"/>
      <c r="C140" s="26"/>
      <c r="D140" s="26"/>
      <c r="E140" s="26"/>
      <c r="F140" s="26"/>
      <c r="G140" s="27"/>
      <c r="H140" s="27"/>
      <c r="I140" s="27"/>
      <c r="J140" s="48" t="s">
        <v>668</v>
      </c>
      <c r="K140" s="226"/>
      <c r="L140" s="12"/>
      <c r="M140" s="12"/>
      <c r="N140" s="15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</row>
    <row r="141" spans="1:40" s="4" customFormat="1" ht="21" customHeight="1" x14ac:dyDescent="0.45">
      <c r="A141" s="274" t="s">
        <v>200</v>
      </c>
      <c r="B141" s="283"/>
      <c r="C141" s="54"/>
      <c r="D141" s="54"/>
      <c r="E141" s="54"/>
      <c r="F141" s="54"/>
      <c r="G141" s="52"/>
      <c r="H141" s="52"/>
      <c r="I141" s="52"/>
      <c r="J141" s="38"/>
      <c r="K141" s="226"/>
      <c r="L141" s="12"/>
      <c r="M141" s="12"/>
      <c r="N141" s="15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</row>
    <row r="142" spans="1:40" s="4" customFormat="1" ht="21" customHeight="1" x14ac:dyDescent="0.45">
      <c r="A142" s="34" t="s">
        <v>575</v>
      </c>
      <c r="B142" s="53"/>
      <c r="C142" s="7"/>
      <c r="D142" s="53"/>
      <c r="E142" s="53"/>
      <c r="F142" s="53"/>
      <c r="G142" s="35"/>
      <c r="H142" s="161">
        <v>99000</v>
      </c>
      <c r="I142" s="35">
        <v>98000</v>
      </c>
      <c r="J142" s="34" t="s">
        <v>292</v>
      </c>
      <c r="K142" s="164"/>
      <c r="L142" s="12"/>
      <c r="M142" s="12"/>
      <c r="N142" s="15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</row>
    <row r="143" spans="1:40" s="4" customFormat="1" ht="21" customHeight="1" x14ac:dyDescent="0.45">
      <c r="A143" s="32" t="s">
        <v>269</v>
      </c>
      <c r="B143" s="36"/>
      <c r="C143" s="26"/>
      <c r="D143" s="26"/>
      <c r="E143" s="26"/>
      <c r="F143" s="26"/>
      <c r="G143" s="27"/>
      <c r="H143" s="27"/>
      <c r="I143" s="27"/>
      <c r="J143" s="48" t="s">
        <v>554</v>
      </c>
      <c r="K143" s="164"/>
      <c r="L143" s="12"/>
      <c r="M143" s="12"/>
      <c r="N143" s="15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</row>
    <row r="144" spans="1:40" s="4" customFormat="1" ht="21" customHeight="1" x14ac:dyDescent="0.45">
      <c r="A144" s="32" t="s">
        <v>270</v>
      </c>
      <c r="B144" s="36"/>
      <c r="C144" s="26"/>
      <c r="D144" s="26"/>
      <c r="E144" s="26"/>
      <c r="F144" s="26"/>
      <c r="G144" s="27"/>
      <c r="H144" s="27"/>
      <c r="I144" s="27"/>
      <c r="J144" s="48" t="s">
        <v>669</v>
      </c>
      <c r="K144" s="164"/>
      <c r="L144" s="12"/>
      <c r="M144" s="12"/>
      <c r="N144" s="15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</row>
    <row r="145" spans="1:40" s="4" customFormat="1" ht="21" customHeight="1" x14ac:dyDescent="0.45">
      <c r="A145" s="32" t="s">
        <v>271</v>
      </c>
      <c r="B145" s="36"/>
      <c r="C145" s="26"/>
      <c r="D145" s="26"/>
      <c r="E145" s="26"/>
      <c r="F145" s="26"/>
      <c r="G145" s="27"/>
      <c r="H145" s="27"/>
      <c r="I145" s="27"/>
      <c r="J145" s="48"/>
      <c r="K145" s="226"/>
      <c r="L145" s="12"/>
      <c r="M145" s="12"/>
      <c r="N145" s="15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</row>
    <row r="146" spans="1:40" s="4" customFormat="1" ht="21" customHeight="1" x14ac:dyDescent="0.45">
      <c r="A146" s="32" t="s">
        <v>272</v>
      </c>
      <c r="B146" s="36"/>
      <c r="C146" s="26"/>
      <c r="D146" s="26"/>
      <c r="E146" s="26"/>
      <c r="F146" s="26"/>
      <c r="G146" s="27"/>
      <c r="H146" s="27"/>
      <c r="I146" s="27"/>
      <c r="J146" s="48"/>
      <c r="K146" s="226"/>
      <c r="L146" s="12"/>
      <c r="M146" s="12"/>
      <c r="N146" s="15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</row>
    <row r="147" spans="1:40" s="4" customFormat="1" ht="21" customHeight="1" x14ac:dyDescent="0.45">
      <c r="A147" s="39" t="s">
        <v>37</v>
      </c>
      <c r="B147" s="228"/>
      <c r="C147" s="90"/>
      <c r="D147" s="90"/>
      <c r="E147" s="90"/>
      <c r="F147" s="90"/>
      <c r="G147" s="91"/>
      <c r="H147" s="91"/>
      <c r="I147" s="91"/>
      <c r="J147" s="163"/>
      <c r="K147" s="226"/>
      <c r="L147" s="12"/>
      <c r="M147" s="12"/>
      <c r="N147" s="15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</row>
    <row r="148" spans="1:40" s="12" customFormat="1" ht="21" customHeight="1" x14ac:dyDescent="0.45">
      <c r="A148" s="69"/>
      <c r="B148" s="108"/>
      <c r="C148" s="107"/>
      <c r="D148" s="107"/>
      <c r="E148" s="107"/>
      <c r="F148" s="107"/>
      <c r="G148" s="368"/>
      <c r="H148" s="368"/>
      <c r="I148" s="368"/>
      <c r="J148" s="72"/>
      <c r="N148" s="15"/>
    </row>
    <row r="149" spans="1:40" s="12" customFormat="1" ht="21" customHeight="1" x14ac:dyDescent="0.45">
      <c r="A149" s="69"/>
      <c r="B149" s="108"/>
      <c r="C149" s="107"/>
      <c r="D149" s="107"/>
      <c r="E149" s="107"/>
      <c r="F149" s="107"/>
      <c r="G149" s="368"/>
      <c r="H149" s="368"/>
      <c r="I149" s="368"/>
      <c r="J149" s="72"/>
      <c r="N149" s="15"/>
    </row>
    <row r="150" spans="1:40" s="12" customFormat="1" ht="21" customHeight="1" x14ac:dyDescent="0.45">
      <c r="A150" s="69"/>
      <c r="B150" s="108"/>
      <c r="C150" s="107"/>
      <c r="D150" s="107"/>
      <c r="E150" s="107"/>
      <c r="F150" s="107"/>
      <c r="G150" s="368"/>
      <c r="H150" s="368"/>
      <c r="I150" s="368"/>
      <c r="J150" s="72"/>
      <c r="N150" s="15"/>
    </row>
    <row r="151" spans="1:40" s="4" customFormat="1" ht="21" customHeight="1" x14ac:dyDescent="0.45">
      <c r="A151" s="621" t="s">
        <v>540</v>
      </c>
      <c r="B151" s="101">
        <v>1</v>
      </c>
      <c r="C151" s="101"/>
      <c r="D151" s="101"/>
      <c r="E151" s="101"/>
      <c r="F151" s="101"/>
      <c r="G151" s="102">
        <v>79084942</v>
      </c>
      <c r="H151" s="102"/>
      <c r="I151" s="102"/>
      <c r="J151" s="622"/>
      <c r="K151" s="226"/>
      <c r="L151" s="12"/>
      <c r="M151" s="12"/>
      <c r="N151" s="15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</row>
    <row r="152" spans="1:40" s="4" customFormat="1" ht="21" customHeight="1" x14ac:dyDescent="0.45">
      <c r="A152" s="623" t="s">
        <v>541</v>
      </c>
      <c r="B152" s="164"/>
      <c r="C152" s="26"/>
      <c r="D152" s="26"/>
      <c r="E152" s="26"/>
      <c r="F152" s="26"/>
      <c r="G152" s="27"/>
      <c r="H152" s="27"/>
      <c r="I152" s="27"/>
      <c r="J152" s="624"/>
      <c r="K152" s="226"/>
      <c r="L152" s="12"/>
      <c r="M152" s="12"/>
      <c r="N152" s="15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</row>
    <row r="153" spans="1:40" s="4" customFormat="1" ht="21" customHeight="1" x14ac:dyDescent="0.45">
      <c r="A153" s="32" t="s">
        <v>576</v>
      </c>
      <c r="B153" s="227"/>
      <c r="C153" s="26"/>
      <c r="D153" s="26"/>
      <c r="E153" s="26"/>
      <c r="F153" s="26"/>
      <c r="G153" s="27"/>
      <c r="H153" s="77">
        <v>99000</v>
      </c>
      <c r="I153" s="27" t="s">
        <v>14</v>
      </c>
      <c r="J153" s="32" t="s">
        <v>294</v>
      </c>
      <c r="K153" s="164"/>
      <c r="L153" s="12"/>
      <c r="M153" s="12"/>
      <c r="N153" s="15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</row>
    <row r="154" spans="1:40" s="4" customFormat="1" ht="21" customHeight="1" x14ac:dyDescent="0.45">
      <c r="A154" s="109" t="s">
        <v>201</v>
      </c>
      <c r="B154" s="36"/>
      <c r="C154" s="26"/>
      <c r="D154" s="26"/>
      <c r="E154" s="26"/>
      <c r="F154" s="26"/>
      <c r="G154" s="27"/>
      <c r="H154" s="27"/>
      <c r="I154" s="27"/>
      <c r="J154" s="48" t="s">
        <v>564</v>
      </c>
      <c r="K154" s="164"/>
      <c r="L154" s="12"/>
      <c r="M154" s="12"/>
      <c r="N154" s="15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</row>
    <row r="155" spans="1:40" s="4" customFormat="1" ht="21" customHeight="1" x14ac:dyDescent="0.45">
      <c r="A155" s="109" t="s">
        <v>202</v>
      </c>
      <c r="B155" s="36"/>
      <c r="C155" s="26"/>
      <c r="D155" s="26"/>
      <c r="E155" s="26"/>
      <c r="F155" s="26"/>
      <c r="G155" s="27"/>
      <c r="H155" s="27"/>
      <c r="I155" s="27"/>
      <c r="J155" s="48" t="s">
        <v>670</v>
      </c>
      <c r="K155" s="226"/>
      <c r="L155" s="12"/>
      <c r="M155" s="12"/>
      <c r="N155" s="15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</row>
    <row r="156" spans="1:40" s="4" customFormat="1" ht="21" customHeight="1" x14ac:dyDescent="0.45">
      <c r="A156" s="274" t="s">
        <v>203</v>
      </c>
      <c r="B156" s="283"/>
      <c r="C156" s="54"/>
      <c r="D156" s="54"/>
      <c r="E156" s="54"/>
      <c r="F156" s="54"/>
      <c r="G156" s="52"/>
      <c r="H156" s="52"/>
      <c r="I156" s="52"/>
      <c r="J156" s="284"/>
      <c r="K156" s="226"/>
      <c r="L156" s="12"/>
      <c r="M156" s="12"/>
      <c r="N156" s="15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</row>
    <row r="157" spans="1:40" s="4" customFormat="1" ht="21" customHeight="1" x14ac:dyDescent="0.45">
      <c r="A157" s="32" t="s">
        <v>542</v>
      </c>
      <c r="B157" s="227"/>
      <c r="C157" s="26"/>
      <c r="D157" s="26"/>
      <c r="E157" s="26"/>
      <c r="F157" s="26"/>
      <c r="G157" s="27"/>
      <c r="H157" s="77">
        <v>98000</v>
      </c>
      <c r="I157" s="27" t="s">
        <v>14</v>
      </c>
      <c r="J157" s="32" t="s">
        <v>294</v>
      </c>
      <c r="K157" s="164"/>
      <c r="L157" s="12"/>
      <c r="M157" s="12"/>
      <c r="N157" s="15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</row>
    <row r="158" spans="1:40" s="4" customFormat="1" ht="21" customHeight="1" x14ac:dyDescent="0.45">
      <c r="A158" s="109" t="s">
        <v>204</v>
      </c>
      <c r="B158" s="36"/>
      <c r="C158" s="26"/>
      <c r="D158" s="26"/>
      <c r="E158" s="26"/>
      <c r="F158" s="26"/>
      <c r="G158" s="27"/>
      <c r="H158" s="27"/>
      <c r="I158" s="27"/>
      <c r="J158" s="48" t="s">
        <v>564</v>
      </c>
      <c r="K158" s="164"/>
      <c r="L158" s="12"/>
      <c r="M158" s="12"/>
      <c r="N158" s="15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 s="4" customFormat="1" ht="21" customHeight="1" x14ac:dyDescent="0.45">
      <c r="A159" s="109" t="s">
        <v>205</v>
      </c>
      <c r="B159" s="36"/>
      <c r="C159" s="26"/>
      <c r="D159" s="26"/>
      <c r="E159" s="26"/>
      <c r="F159" s="26"/>
      <c r="G159" s="27"/>
      <c r="H159" s="27"/>
      <c r="I159" s="27"/>
      <c r="J159" s="48" t="s">
        <v>671</v>
      </c>
      <c r="K159" s="226"/>
      <c r="L159" s="12"/>
      <c r="M159" s="12"/>
      <c r="N159" s="15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s="4" customFormat="1" ht="21" customHeight="1" x14ac:dyDescent="0.45">
      <c r="A160" s="109" t="s">
        <v>206</v>
      </c>
      <c r="B160" s="36"/>
      <c r="C160" s="26"/>
      <c r="D160" s="26"/>
      <c r="E160" s="26"/>
      <c r="F160" s="26"/>
      <c r="G160" s="27"/>
      <c r="H160" s="27"/>
      <c r="I160" s="27"/>
      <c r="J160" s="28"/>
      <c r="K160" s="226"/>
      <c r="L160" s="12"/>
      <c r="M160" s="12"/>
      <c r="N160" s="15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</row>
    <row r="161" spans="1:40" s="4" customFormat="1" ht="21" customHeight="1" x14ac:dyDescent="0.45">
      <c r="A161" s="278" t="s">
        <v>577</v>
      </c>
      <c r="B161" s="287"/>
      <c r="C161" s="53"/>
      <c r="D161" s="53"/>
      <c r="E161" s="53"/>
      <c r="F161" s="53"/>
      <c r="G161" s="35"/>
      <c r="H161" s="161">
        <v>99000</v>
      </c>
      <c r="I161" s="35" t="s">
        <v>14</v>
      </c>
      <c r="J161" s="34" t="s">
        <v>294</v>
      </c>
      <c r="K161" s="164"/>
      <c r="L161" s="12"/>
      <c r="M161" s="12"/>
      <c r="N161" s="15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</row>
    <row r="162" spans="1:40" s="4" customFormat="1" ht="21" customHeight="1" x14ac:dyDescent="0.45">
      <c r="A162" s="109" t="s">
        <v>207</v>
      </c>
      <c r="B162" s="36"/>
      <c r="C162" s="26"/>
      <c r="D162" s="26"/>
      <c r="E162" s="26"/>
      <c r="F162" s="26"/>
      <c r="G162" s="27"/>
      <c r="H162" s="27"/>
      <c r="I162" s="27"/>
      <c r="J162" s="48" t="s">
        <v>564</v>
      </c>
      <c r="K162" s="164"/>
      <c r="L162" s="12"/>
      <c r="M162" s="12"/>
      <c r="N162" s="15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</row>
    <row r="163" spans="1:40" s="4" customFormat="1" ht="21" customHeight="1" x14ac:dyDescent="0.45">
      <c r="A163" s="109" t="s">
        <v>208</v>
      </c>
      <c r="B163" s="36"/>
      <c r="C163" s="26"/>
      <c r="D163" s="26"/>
      <c r="E163" s="26"/>
      <c r="F163" s="26"/>
      <c r="G163" s="27"/>
      <c r="H163" s="27"/>
      <c r="I163" s="27"/>
      <c r="J163" s="48" t="s">
        <v>672</v>
      </c>
      <c r="K163" s="226"/>
      <c r="L163" s="12"/>
      <c r="M163" s="12"/>
      <c r="N163" s="15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</row>
    <row r="164" spans="1:40" s="4" customFormat="1" ht="21" customHeight="1" x14ac:dyDescent="0.45">
      <c r="A164" s="109" t="s">
        <v>209</v>
      </c>
      <c r="B164" s="36"/>
      <c r="C164" s="26"/>
      <c r="D164" s="26"/>
      <c r="E164" s="26"/>
      <c r="F164" s="26"/>
      <c r="G164" s="27"/>
      <c r="H164" s="27"/>
      <c r="I164" s="27"/>
      <c r="J164" s="28"/>
      <c r="K164" s="226"/>
      <c r="L164" s="12"/>
      <c r="M164" s="12"/>
      <c r="N164" s="15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</row>
    <row r="165" spans="1:40" s="4" customFormat="1" ht="21" customHeight="1" x14ac:dyDescent="0.45">
      <c r="A165" s="614" t="s">
        <v>318</v>
      </c>
      <c r="B165" s="53"/>
      <c r="C165" s="53"/>
      <c r="D165" s="53"/>
      <c r="E165" s="53"/>
      <c r="F165" s="53"/>
      <c r="G165" s="35"/>
      <c r="H165" s="161">
        <v>99000</v>
      </c>
      <c r="I165" s="35">
        <v>98500</v>
      </c>
      <c r="J165" s="34" t="s">
        <v>292</v>
      </c>
      <c r="K165" s="625"/>
      <c r="L165" s="12"/>
      <c r="M165" s="12"/>
      <c r="N165" s="15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</row>
    <row r="166" spans="1:40" s="4" customFormat="1" ht="21" customHeight="1" x14ac:dyDescent="0.45">
      <c r="A166" s="227" t="s">
        <v>273</v>
      </c>
      <c r="B166" s="36"/>
      <c r="C166" s="26"/>
      <c r="D166" s="26"/>
      <c r="E166" s="26"/>
      <c r="F166" s="26"/>
      <c r="G166" s="27"/>
      <c r="H166" s="27"/>
      <c r="I166" s="27"/>
      <c r="J166" s="48" t="s">
        <v>555</v>
      </c>
      <c r="K166" s="625"/>
      <c r="L166" s="12"/>
      <c r="M166" s="12"/>
      <c r="N166" s="15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</row>
    <row r="167" spans="1:40" s="4" customFormat="1" ht="21" customHeight="1" x14ac:dyDescent="0.45">
      <c r="A167" s="227" t="s">
        <v>274</v>
      </c>
      <c r="B167" s="36"/>
      <c r="C167" s="26"/>
      <c r="D167" s="26"/>
      <c r="E167" s="26"/>
      <c r="F167" s="26"/>
      <c r="G167" s="27"/>
      <c r="H167" s="27"/>
      <c r="I167" s="27"/>
      <c r="J167" s="48" t="s">
        <v>673</v>
      </c>
      <c r="K167" s="164"/>
      <c r="L167" s="12"/>
      <c r="M167" s="12"/>
      <c r="N167" s="15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</row>
    <row r="168" spans="1:40" s="4" customFormat="1" ht="21" customHeight="1" x14ac:dyDescent="0.45">
      <c r="A168" s="227" t="s">
        <v>275</v>
      </c>
      <c r="B168" s="36"/>
      <c r="C168" s="26"/>
      <c r="D168" s="26"/>
      <c r="E168" s="26"/>
      <c r="F168" s="26"/>
      <c r="G168" s="27"/>
      <c r="H168" s="27"/>
      <c r="I168" s="27"/>
      <c r="J168" s="28"/>
      <c r="K168" s="226"/>
      <c r="L168" s="12"/>
      <c r="M168" s="12"/>
      <c r="N168" s="15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</row>
    <row r="169" spans="1:40" s="4" customFormat="1" ht="21" customHeight="1" x14ac:dyDescent="0.45">
      <c r="A169" s="626" t="s">
        <v>276</v>
      </c>
      <c r="B169" s="228"/>
      <c r="C169" s="90"/>
      <c r="D169" s="90"/>
      <c r="E169" s="90"/>
      <c r="F169" s="90"/>
      <c r="G169" s="91"/>
      <c r="H169" s="91"/>
      <c r="I169" s="91"/>
      <c r="J169" s="229"/>
      <c r="K169" s="226"/>
      <c r="L169" s="12"/>
      <c r="M169" s="12"/>
      <c r="N169" s="15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</row>
    <row r="170" spans="1:40" s="12" customFormat="1" ht="21" customHeight="1" x14ac:dyDescent="0.45">
      <c r="A170" s="627"/>
      <c r="B170" s="108"/>
      <c r="C170" s="107"/>
      <c r="D170" s="107"/>
      <c r="E170" s="107"/>
      <c r="F170" s="107"/>
      <c r="G170" s="368"/>
      <c r="H170" s="368"/>
      <c r="I170" s="368"/>
      <c r="J170" s="111"/>
      <c r="N170" s="15"/>
    </row>
    <row r="171" spans="1:40" s="12" customFormat="1" ht="21" customHeight="1" x14ac:dyDescent="0.45">
      <c r="A171" s="627"/>
      <c r="B171" s="108"/>
      <c r="C171" s="107"/>
      <c r="D171" s="107"/>
      <c r="E171" s="107"/>
      <c r="F171" s="107"/>
      <c r="G171" s="368"/>
      <c r="H171" s="368"/>
      <c r="I171" s="368"/>
      <c r="J171" s="111"/>
      <c r="N171" s="15"/>
    </row>
    <row r="172" spans="1:40" s="12" customFormat="1" ht="21" customHeight="1" x14ac:dyDescent="0.45">
      <c r="A172" s="627"/>
      <c r="B172" s="108"/>
      <c r="C172" s="107"/>
      <c r="D172" s="107"/>
      <c r="E172" s="107"/>
      <c r="F172" s="107"/>
      <c r="G172" s="368"/>
      <c r="H172" s="368"/>
      <c r="I172" s="368"/>
      <c r="J172" s="111"/>
      <c r="N172" s="15"/>
    </row>
    <row r="173" spans="1:40" s="4" customFormat="1" ht="21" customHeight="1" x14ac:dyDescent="0.45">
      <c r="A173" s="166" t="s">
        <v>578</v>
      </c>
      <c r="B173" s="230"/>
      <c r="C173" s="101"/>
      <c r="D173" s="101"/>
      <c r="E173" s="101"/>
      <c r="F173" s="101"/>
      <c r="G173" s="102"/>
      <c r="H173" s="612">
        <v>499000</v>
      </c>
      <c r="I173" s="102" t="s">
        <v>14</v>
      </c>
      <c r="J173" s="44" t="s">
        <v>292</v>
      </c>
      <c r="K173" s="625"/>
      <c r="L173" s="12"/>
      <c r="M173" s="12"/>
      <c r="N173" s="15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</row>
    <row r="174" spans="1:40" s="4" customFormat="1" ht="21" customHeight="1" x14ac:dyDescent="0.45">
      <c r="A174" s="628" t="s">
        <v>277</v>
      </c>
      <c r="B174" s="36"/>
      <c r="C174" s="26"/>
      <c r="D174" s="26"/>
      <c r="E174" s="26"/>
      <c r="F174" s="26"/>
      <c r="G174" s="27"/>
      <c r="H174" s="27"/>
      <c r="I174" s="27"/>
      <c r="J174" s="48" t="s">
        <v>564</v>
      </c>
      <c r="K174" s="625"/>
      <c r="L174" s="12"/>
      <c r="M174" s="12"/>
      <c r="N174" s="15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</row>
    <row r="175" spans="1:40" s="4" customFormat="1" ht="21" customHeight="1" x14ac:dyDescent="0.45">
      <c r="A175" s="227" t="s">
        <v>278</v>
      </c>
      <c r="B175" s="36"/>
      <c r="C175" s="26"/>
      <c r="D175" s="26"/>
      <c r="E175" s="26"/>
      <c r="F175" s="26"/>
      <c r="G175" s="27"/>
      <c r="H175" s="27"/>
      <c r="I175" s="27"/>
      <c r="J175" s="48" t="s">
        <v>674</v>
      </c>
      <c r="K175" s="164"/>
      <c r="L175" s="12"/>
      <c r="M175" s="12"/>
      <c r="N175" s="15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</row>
    <row r="176" spans="1:40" s="4" customFormat="1" ht="21" customHeight="1" x14ac:dyDescent="0.45">
      <c r="A176" s="227" t="s">
        <v>279</v>
      </c>
      <c r="B176" s="36"/>
      <c r="C176" s="26"/>
      <c r="D176" s="26"/>
      <c r="E176" s="26"/>
      <c r="F176" s="26"/>
      <c r="G176" s="27"/>
      <c r="H176" s="27"/>
      <c r="I176" s="27"/>
      <c r="J176" s="28"/>
      <c r="K176" s="226"/>
      <c r="L176" s="12"/>
      <c r="M176" s="12"/>
      <c r="N176" s="15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</row>
    <row r="177" spans="1:40" s="4" customFormat="1" ht="21" customHeight="1" x14ac:dyDescent="0.45">
      <c r="A177" s="227" t="s">
        <v>280</v>
      </c>
      <c r="B177" s="36"/>
      <c r="C177" s="26"/>
      <c r="D177" s="26"/>
      <c r="E177" s="26"/>
      <c r="F177" s="26"/>
      <c r="G177" s="27"/>
      <c r="H177" s="27"/>
      <c r="I177" s="27"/>
      <c r="J177" s="28"/>
      <c r="K177" s="226"/>
      <c r="L177" s="12"/>
      <c r="M177" s="12"/>
      <c r="N177" s="15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</row>
    <row r="178" spans="1:40" s="4" customFormat="1" ht="21" customHeight="1" x14ac:dyDescent="0.45">
      <c r="A178" s="629" t="s">
        <v>260</v>
      </c>
      <c r="B178" s="283"/>
      <c r="C178" s="54"/>
      <c r="D178" s="54"/>
      <c r="E178" s="54"/>
      <c r="F178" s="54"/>
      <c r="G178" s="52"/>
      <c r="H178" s="52"/>
      <c r="I178" s="52"/>
      <c r="J178" s="284"/>
      <c r="K178" s="226"/>
      <c r="L178" s="12"/>
      <c r="M178" s="12"/>
      <c r="N178" s="15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</row>
    <row r="179" spans="1:40" s="12" customFormat="1" ht="21" customHeight="1" x14ac:dyDescent="0.45">
      <c r="A179" s="231" t="s">
        <v>319</v>
      </c>
      <c r="B179" s="26"/>
      <c r="C179" s="26"/>
      <c r="D179" s="26"/>
      <c r="E179" s="26"/>
      <c r="F179" s="26"/>
      <c r="G179" s="27"/>
      <c r="H179" s="59">
        <v>99000</v>
      </c>
      <c r="I179" s="27">
        <v>98500</v>
      </c>
      <c r="J179" s="32" t="s">
        <v>292</v>
      </c>
      <c r="K179" s="69"/>
      <c r="N179" s="15"/>
    </row>
    <row r="180" spans="1:40" s="12" customFormat="1" ht="21" customHeight="1" x14ac:dyDescent="0.45">
      <c r="A180" s="231" t="s">
        <v>281</v>
      </c>
      <c r="B180" s="36"/>
      <c r="C180" s="26"/>
      <c r="D180" s="26"/>
      <c r="E180" s="26"/>
      <c r="F180" s="26"/>
      <c r="G180" s="27"/>
      <c r="H180" s="27"/>
      <c r="I180" s="27"/>
      <c r="J180" s="48" t="s">
        <v>556</v>
      </c>
      <c r="K180" s="202"/>
      <c r="N180" s="15"/>
    </row>
    <row r="181" spans="1:40" s="12" customFormat="1" ht="21" customHeight="1" x14ac:dyDescent="0.45">
      <c r="A181" s="231" t="s">
        <v>331</v>
      </c>
      <c r="B181" s="36"/>
      <c r="C181" s="26"/>
      <c r="D181" s="26"/>
      <c r="E181" s="26"/>
      <c r="F181" s="26"/>
      <c r="G181" s="27"/>
      <c r="H181" s="27"/>
      <c r="I181" s="27"/>
      <c r="J181" s="48" t="s">
        <v>675</v>
      </c>
      <c r="K181" s="202"/>
      <c r="N181" s="15"/>
    </row>
    <row r="182" spans="1:40" s="12" customFormat="1" ht="21" customHeight="1" x14ac:dyDescent="0.45">
      <c r="A182" s="231" t="s">
        <v>332</v>
      </c>
      <c r="B182" s="36"/>
      <c r="C182" s="26"/>
      <c r="D182" s="26"/>
      <c r="E182" s="26"/>
      <c r="F182" s="26"/>
      <c r="G182" s="27"/>
      <c r="H182" s="27"/>
      <c r="I182" s="27"/>
      <c r="J182" s="28"/>
      <c r="N182" s="15"/>
    </row>
    <row r="183" spans="1:40" s="12" customFormat="1" ht="21" customHeight="1" x14ac:dyDescent="0.45">
      <c r="A183" s="231" t="s">
        <v>333</v>
      </c>
      <c r="B183" s="283"/>
      <c r="C183" s="26"/>
      <c r="D183" s="26"/>
      <c r="E183" s="26"/>
      <c r="F183" s="26"/>
      <c r="G183" s="27"/>
      <c r="H183" s="27"/>
      <c r="I183" s="27"/>
      <c r="J183" s="28"/>
      <c r="N183" s="15"/>
    </row>
    <row r="184" spans="1:40" s="4" customFormat="1" ht="21" customHeight="1" x14ac:dyDescent="0.45">
      <c r="A184" s="614" t="s">
        <v>334</v>
      </c>
      <c r="B184" s="26"/>
      <c r="C184" s="53"/>
      <c r="D184" s="53"/>
      <c r="E184" s="53"/>
      <c r="F184" s="53"/>
      <c r="G184" s="35"/>
      <c r="H184" s="161">
        <v>200000</v>
      </c>
      <c r="I184" s="35">
        <v>199000</v>
      </c>
      <c r="J184" s="34" t="s">
        <v>292</v>
      </c>
      <c r="K184" s="625"/>
      <c r="L184" s="12"/>
      <c r="M184" s="12"/>
      <c r="N184" s="15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</row>
    <row r="185" spans="1:40" s="4" customFormat="1" ht="21" customHeight="1" x14ac:dyDescent="0.45">
      <c r="A185" s="227" t="s">
        <v>281</v>
      </c>
      <c r="B185" s="36"/>
      <c r="C185" s="26"/>
      <c r="D185" s="26"/>
      <c r="E185" s="26"/>
      <c r="F185" s="26"/>
      <c r="G185" s="27"/>
      <c r="H185" s="27"/>
      <c r="I185" s="27"/>
      <c r="J185" s="48" t="s">
        <v>557</v>
      </c>
      <c r="K185" s="625"/>
      <c r="L185" s="12"/>
      <c r="M185" s="12"/>
      <c r="N185" s="15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</row>
    <row r="186" spans="1:40" s="4" customFormat="1" ht="21" customHeight="1" x14ac:dyDescent="0.45">
      <c r="A186" s="227" t="s">
        <v>282</v>
      </c>
      <c r="B186" s="36"/>
      <c r="C186" s="26"/>
      <c r="D186" s="26"/>
      <c r="E186" s="26"/>
      <c r="F186" s="26"/>
      <c r="G186" s="27"/>
      <c r="H186" s="27"/>
      <c r="I186" s="27"/>
      <c r="J186" s="48" t="s">
        <v>671</v>
      </c>
      <c r="K186" s="164"/>
      <c r="L186" s="12"/>
      <c r="M186" s="12"/>
      <c r="N186" s="15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</row>
    <row r="187" spans="1:40" s="4" customFormat="1" ht="21" customHeight="1" x14ac:dyDescent="0.45">
      <c r="A187" s="227" t="s">
        <v>283</v>
      </c>
      <c r="B187" s="36"/>
      <c r="C187" s="26"/>
      <c r="D187" s="26"/>
      <c r="E187" s="26"/>
      <c r="F187" s="26"/>
      <c r="G187" s="27"/>
      <c r="H187" s="27"/>
      <c r="I187" s="27"/>
      <c r="J187" s="28"/>
      <c r="K187" s="226"/>
      <c r="L187" s="12"/>
      <c r="M187" s="12"/>
      <c r="N187" s="15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</row>
    <row r="188" spans="1:40" s="4" customFormat="1" ht="21" customHeight="1" x14ac:dyDescent="0.45">
      <c r="A188" s="629" t="s">
        <v>284</v>
      </c>
      <c r="B188" s="283"/>
      <c r="C188" s="54"/>
      <c r="D188" s="54"/>
      <c r="E188" s="54"/>
      <c r="F188" s="54"/>
      <c r="G188" s="52"/>
      <c r="H188" s="52"/>
      <c r="I188" s="52"/>
      <c r="J188" s="284"/>
      <c r="K188" s="226"/>
      <c r="L188" s="12"/>
      <c r="M188" s="12"/>
      <c r="N188" s="15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</row>
    <row r="189" spans="1:40" s="4" customFormat="1" ht="21" customHeight="1" x14ac:dyDescent="0.45">
      <c r="A189" s="227" t="s">
        <v>543</v>
      </c>
      <c r="B189" s="26"/>
      <c r="C189" s="26"/>
      <c r="D189" s="26"/>
      <c r="E189" s="26"/>
      <c r="F189" s="26"/>
      <c r="G189" s="27"/>
      <c r="H189" s="77">
        <v>98000</v>
      </c>
      <c r="I189" s="27">
        <v>97000</v>
      </c>
      <c r="J189" s="32" t="s">
        <v>292</v>
      </c>
      <c r="K189" s="625"/>
      <c r="L189" s="12"/>
      <c r="M189" s="12"/>
      <c r="N189" s="15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</row>
    <row r="190" spans="1:40" s="4" customFormat="1" ht="21" customHeight="1" x14ac:dyDescent="0.45">
      <c r="A190" s="32" t="s">
        <v>285</v>
      </c>
      <c r="B190" s="36"/>
      <c r="C190" s="26"/>
      <c r="D190" s="26"/>
      <c r="E190" s="26"/>
      <c r="F190" s="26"/>
      <c r="G190" s="27"/>
      <c r="H190" s="27"/>
      <c r="I190" s="27"/>
      <c r="J190" s="48" t="s">
        <v>558</v>
      </c>
      <c r="K190" s="625"/>
      <c r="L190" s="12"/>
      <c r="M190" s="12"/>
      <c r="N190" s="15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</row>
    <row r="191" spans="1:40" s="4" customFormat="1" ht="21" customHeight="1" x14ac:dyDescent="0.45">
      <c r="A191" s="32" t="s">
        <v>286</v>
      </c>
      <c r="B191" s="36"/>
      <c r="C191" s="26"/>
      <c r="D191" s="26"/>
      <c r="E191" s="26"/>
      <c r="F191" s="26"/>
      <c r="G191" s="27"/>
      <c r="H191" s="27"/>
      <c r="I191" s="27"/>
      <c r="J191" s="48" t="s">
        <v>676</v>
      </c>
      <c r="K191" s="164"/>
      <c r="L191" s="12"/>
      <c r="M191" s="12"/>
      <c r="N191" s="15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</row>
    <row r="192" spans="1:40" s="4" customFormat="1" ht="21" customHeight="1" x14ac:dyDescent="0.45">
      <c r="A192" s="32" t="s">
        <v>253</v>
      </c>
      <c r="B192" s="36"/>
      <c r="C192" s="26"/>
      <c r="D192" s="26"/>
      <c r="E192" s="26"/>
      <c r="F192" s="26"/>
      <c r="G192" s="27"/>
      <c r="H192" s="27"/>
      <c r="I192" s="27"/>
      <c r="J192" s="28"/>
      <c r="K192" s="226"/>
      <c r="L192" s="12"/>
      <c r="M192" s="12"/>
      <c r="N192" s="15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</row>
    <row r="193" spans="1:40" s="4" customFormat="1" ht="21" customHeight="1" x14ac:dyDescent="0.45">
      <c r="A193" s="626" t="s">
        <v>260</v>
      </c>
      <c r="B193" s="228"/>
      <c r="C193" s="90"/>
      <c r="D193" s="90"/>
      <c r="E193" s="90"/>
      <c r="F193" s="90"/>
      <c r="G193" s="91"/>
      <c r="H193" s="91"/>
      <c r="I193" s="91"/>
      <c r="J193" s="229"/>
      <c r="K193" s="226"/>
      <c r="L193" s="12"/>
      <c r="M193" s="12"/>
      <c r="N193" s="15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</row>
    <row r="194" spans="1:40" s="12" customFormat="1" ht="21" customHeight="1" x14ac:dyDescent="0.45">
      <c r="A194" s="627"/>
      <c r="B194" s="108"/>
      <c r="C194" s="107"/>
      <c r="D194" s="107"/>
      <c r="E194" s="107"/>
      <c r="F194" s="107"/>
      <c r="G194" s="368"/>
      <c r="H194" s="368"/>
      <c r="I194" s="368"/>
      <c r="J194" s="111"/>
      <c r="N194" s="15"/>
    </row>
    <row r="195" spans="1:40" s="4" customFormat="1" ht="21" customHeight="1" x14ac:dyDescent="0.45">
      <c r="A195" s="166" t="s">
        <v>579</v>
      </c>
      <c r="B195" s="101"/>
      <c r="C195" s="101"/>
      <c r="D195" s="101"/>
      <c r="E195" s="101"/>
      <c r="F195" s="101"/>
      <c r="G195" s="102"/>
      <c r="H195" s="612">
        <v>98000</v>
      </c>
      <c r="I195" s="102">
        <v>97500</v>
      </c>
      <c r="J195" s="44" t="s">
        <v>292</v>
      </c>
      <c r="K195" s="625"/>
      <c r="L195" s="12"/>
      <c r="M195" s="12"/>
      <c r="N195" s="15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</row>
    <row r="196" spans="1:40" s="4" customFormat="1" ht="21" customHeight="1" x14ac:dyDescent="0.45">
      <c r="A196" s="227" t="s">
        <v>273</v>
      </c>
      <c r="B196" s="36"/>
      <c r="C196" s="26"/>
      <c r="D196" s="26"/>
      <c r="E196" s="26"/>
      <c r="F196" s="26"/>
      <c r="G196" s="27"/>
      <c r="H196" s="27"/>
      <c r="I196" s="27"/>
      <c r="J196" s="48" t="s">
        <v>559</v>
      </c>
      <c r="K196" s="625"/>
      <c r="L196" s="12"/>
      <c r="M196" s="12"/>
      <c r="N196" s="15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</row>
    <row r="197" spans="1:40" s="4" customFormat="1" ht="21" customHeight="1" x14ac:dyDescent="0.45">
      <c r="A197" s="227" t="s">
        <v>287</v>
      </c>
      <c r="B197" s="36"/>
      <c r="C197" s="26"/>
      <c r="D197" s="26"/>
      <c r="E197" s="26"/>
      <c r="F197" s="26"/>
      <c r="G197" s="27"/>
      <c r="H197" s="27"/>
      <c r="I197" s="27"/>
      <c r="J197" s="48" t="s">
        <v>677</v>
      </c>
      <c r="K197" s="164"/>
      <c r="L197" s="12"/>
      <c r="M197" s="12"/>
      <c r="N197" s="15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</row>
    <row r="198" spans="1:40" s="4" customFormat="1" ht="21" customHeight="1" x14ac:dyDescent="0.45">
      <c r="A198" s="629" t="s">
        <v>288</v>
      </c>
      <c r="B198" s="283"/>
      <c r="C198" s="54"/>
      <c r="D198" s="54"/>
      <c r="E198" s="54"/>
      <c r="F198" s="54"/>
      <c r="G198" s="52"/>
      <c r="H198" s="52"/>
      <c r="I198" s="52"/>
      <c r="J198" s="284"/>
      <c r="K198" s="12"/>
      <c r="L198" s="12"/>
      <c r="M198" s="12"/>
      <c r="N198" s="15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</row>
    <row r="199" spans="1:40" s="4" customFormat="1" ht="21" customHeight="1" x14ac:dyDescent="0.45">
      <c r="A199" s="36" t="s">
        <v>580</v>
      </c>
      <c r="B199" s="26"/>
      <c r="C199" s="26"/>
      <c r="D199" s="26"/>
      <c r="E199" s="26"/>
      <c r="F199" s="26"/>
      <c r="G199" s="27"/>
      <c r="H199" s="77">
        <v>300000</v>
      </c>
      <c r="I199" s="27">
        <v>87246</v>
      </c>
      <c r="J199" s="32" t="s">
        <v>292</v>
      </c>
      <c r="K199" s="164"/>
      <c r="L199" s="12"/>
      <c r="M199" s="12"/>
      <c r="N199" s="15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</row>
    <row r="200" spans="1:40" s="4" customFormat="1" ht="21" customHeight="1" x14ac:dyDescent="0.45">
      <c r="A200" s="227" t="s">
        <v>289</v>
      </c>
      <c r="B200" s="36"/>
      <c r="C200" s="26"/>
      <c r="D200" s="26"/>
      <c r="E200" s="26"/>
      <c r="F200" s="26"/>
      <c r="G200" s="27"/>
      <c r="H200" s="27"/>
      <c r="I200" s="27"/>
      <c r="J200" s="48" t="s">
        <v>560</v>
      </c>
      <c r="L200" s="12"/>
      <c r="M200" s="12"/>
      <c r="N200" s="15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</row>
    <row r="201" spans="1:40" s="4" customFormat="1" ht="21" customHeight="1" x14ac:dyDescent="0.45">
      <c r="A201" s="227" t="s">
        <v>473</v>
      </c>
      <c r="B201" s="36"/>
      <c r="C201" s="26"/>
      <c r="D201" s="26"/>
      <c r="E201" s="26"/>
      <c r="F201" s="26"/>
      <c r="G201" s="27"/>
      <c r="H201" s="27"/>
      <c r="I201" s="27"/>
      <c r="J201" s="48" t="s">
        <v>678</v>
      </c>
      <c r="K201" s="226"/>
      <c r="L201" s="12"/>
      <c r="M201" s="12"/>
      <c r="N201" s="15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</row>
    <row r="202" spans="1:40" s="4" customFormat="1" ht="21" customHeight="1" x14ac:dyDescent="0.45">
      <c r="A202" s="227"/>
      <c r="B202" s="283"/>
      <c r="C202" s="54"/>
      <c r="D202" s="26"/>
      <c r="E202" s="26"/>
      <c r="F202" s="26"/>
      <c r="G202" s="27"/>
      <c r="H202" s="27"/>
      <c r="I202" s="52"/>
      <c r="J202" s="346">
        <v>89100</v>
      </c>
      <c r="K202" s="12"/>
      <c r="L202" s="12"/>
      <c r="M202" s="12"/>
      <c r="N202" s="15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</row>
    <row r="203" spans="1:40" s="4" customFormat="1" ht="21" customHeight="1" x14ac:dyDescent="0.45">
      <c r="A203" s="614" t="s">
        <v>581</v>
      </c>
      <c r="B203" s="26"/>
      <c r="C203" s="26"/>
      <c r="D203" s="53"/>
      <c r="E203" s="53"/>
      <c r="F203" s="53"/>
      <c r="G203" s="35"/>
      <c r="H203" s="161">
        <v>100000</v>
      </c>
      <c r="I203" s="27">
        <v>98500</v>
      </c>
      <c r="J203" s="34" t="s">
        <v>563</v>
      </c>
      <c r="K203" s="12"/>
      <c r="L203" s="12"/>
      <c r="M203" s="12"/>
      <c r="N203" s="15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</row>
    <row r="204" spans="1:40" s="4" customFormat="1" ht="21" customHeight="1" x14ac:dyDescent="0.45">
      <c r="A204" s="227" t="s">
        <v>565</v>
      </c>
      <c r="B204" s="36"/>
      <c r="C204" s="26"/>
      <c r="D204" s="26"/>
      <c r="E204" s="26"/>
      <c r="F204" s="26"/>
      <c r="G204" s="27"/>
      <c r="H204" s="27"/>
      <c r="I204" s="27"/>
      <c r="J204" s="48" t="s">
        <v>663</v>
      </c>
      <c r="K204" s="12"/>
      <c r="L204" s="12"/>
      <c r="M204" s="12"/>
      <c r="N204" s="15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</row>
    <row r="205" spans="1:40" s="4" customFormat="1" ht="21" customHeight="1" x14ac:dyDescent="0.45">
      <c r="A205" s="227" t="s">
        <v>566</v>
      </c>
      <c r="B205" s="36"/>
      <c r="C205" s="26"/>
      <c r="D205" s="26"/>
      <c r="E205" s="26"/>
      <c r="F205" s="26"/>
      <c r="G205" s="27"/>
      <c r="H205" s="27"/>
      <c r="I205" s="27"/>
      <c r="J205" s="48" t="s">
        <v>682</v>
      </c>
      <c r="K205" s="12"/>
      <c r="L205" s="12"/>
      <c r="M205" s="12"/>
      <c r="N205" s="15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</row>
    <row r="206" spans="1:40" s="4" customFormat="1" ht="21" customHeight="1" x14ac:dyDescent="0.45">
      <c r="A206" s="523" t="s">
        <v>841</v>
      </c>
      <c r="B206" s="287"/>
      <c r="C206" s="53"/>
      <c r="D206" s="53">
        <v>1</v>
      </c>
      <c r="E206" s="53"/>
      <c r="F206" s="53"/>
      <c r="G206" s="35">
        <v>1410244</v>
      </c>
      <c r="H206" s="35" t="s">
        <v>14</v>
      </c>
      <c r="I206" s="35" t="s">
        <v>14</v>
      </c>
      <c r="J206" s="152"/>
      <c r="K206" s="12"/>
      <c r="L206" s="12"/>
      <c r="M206" s="12"/>
      <c r="N206" s="15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</row>
    <row r="207" spans="1:40" s="4" customFormat="1" ht="21" customHeight="1" x14ac:dyDescent="0.45">
      <c r="A207" s="526" t="s">
        <v>840</v>
      </c>
      <c r="B207" s="283"/>
      <c r="C207" s="54"/>
      <c r="D207" s="54"/>
      <c r="E207" s="54"/>
      <c r="F207" s="54"/>
      <c r="G207" s="52"/>
      <c r="H207" s="52"/>
      <c r="I207" s="52"/>
      <c r="J207" s="38"/>
      <c r="K207" s="12"/>
      <c r="L207" s="12"/>
      <c r="M207" s="12"/>
      <c r="N207" s="15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</row>
    <row r="208" spans="1:40" s="4" customFormat="1" ht="21" customHeight="1" x14ac:dyDescent="0.45">
      <c r="A208" s="362" t="s">
        <v>842</v>
      </c>
      <c r="B208" s="36"/>
      <c r="C208" s="26"/>
      <c r="D208" s="26">
        <v>1</v>
      </c>
      <c r="E208" s="26"/>
      <c r="F208" s="26"/>
      <c r="G208" s="183">
        <v>100000</v>
      </c>
      <c r="H208" s="27" t="s">
        <v>14</v>
      </c>
      <c r="I208" s="27" t="s">
        <v>14</v>
      </c>
      <c r="J208" s="48"/>
      <c r="K208" s="12"/>
      <c r="L208" s="12"/>
      <c r="M208" s="12"/>
      <c r="N208" s="15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</row>
    <row r="209" spans="1:40" s="4" customFormat="1" ht="21" customHeight="1" x14ac:dyDescent="0.45">
      <c r="A209" s="524" t="s">
        <v>843</v>
      </c>
      <c r="B209" s="36"/>
      <c r="C209" s="26"/>
      <c r="D209" s="26"/>
      <c r="E209" s="26"/>
      <c r="F209" s="26"/>
      <c r="G209" s="183"/>
      <c r="H209" s="183"/>
      <c r="I209" s="27"/>
      <c r="J209" s="48"/>
      <c r="K209" s="12"/>
      <c r="L209" s="12"/>
      <c r="M209" s="12"/>
      <c r="N209" s="15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</row>
    <row r="210" spans="1:40" s="4" customFormat="1" ht="21" customHeight="1" x14ac:dyDescent="0.45">
      <c r="A210" s="525" t="s">
        <v>844</v>
      </c>
      <c r="B210" s="287"/>
      <c r="C210" s="53"/>
      <c r="D210" s="53">
        <v>1</v>
      </c>
      <c r="E210" s="53"/>
      <c r="F210" s="53"/>
      <c r="G210" s="198">
        <v>100000</v>
      </c>
      <c r="H210" s="35" t="s">
        <v>14</v>
      </c>
      <c r="I210" s="35" t="s">
        <v>14</v>
      </c>
      <c r="J210" s="152"/>
      <c r="K210" s="12"/>
      <c r="L210" s="12"/>
      <c r="M210" s="12"/>
      <c r="N210" s="15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</row>
    <row r="211" spans="1:40" s="4" customFormat="1" ht="21" customHeight="1" x14ac:dyDescent="0.45">
      <c r="A211" s="630" t="s">
        <v>607</v>
      </c>
      <c r="B211" s="283"/>
      <c r="C211" s="54"/>
      <c r="D211" s="54"/>
      <c r="E211" s="54"/>
      <c r="F211" s="54"/>
      <c r="G211" s="318"/>
      <c r="H211" s="318"/>
      <c r="I211" s="52"/>
      <c r="J211" s="38"/>
      <c r="K211" s="12"/>
      <c r="L211" s="12"/>
      <c r="M211" s="12"/>
      <c r="N211" s="15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</row>
    <row r="212" spans="1:40" s="4" customFormat="1" ht="21" customHeight="1" x14ac:dyDescent="0.45">
      <c r="A212" s="631" t="s">
        <v>845</v>
      </c>
      <c r="B212" s="53">
        <v>1</v>
      </c>
      <c r="C212" s="53"/>
      <c r="D212" s="53"/>
      <c r="E212" s="53"/>
      <c r="F212" s="53"/>
      <c r="G212" s="198">
        <v>1600000</v>
      </c>
      <c r="H212" s="632"/>
      <c r="I212" s="285"/>
      <c r="J212" s="285"/>
      <c r="K212" s="202"/>
      <c r="L212" s="12"/>
      <c r="M212" s="12"/>
      <c r="N212" s="15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</row>
    <row r="213" spans="1:40" s="4" customFormat="1" ht="21" customHeight="1" x14ac:dyDescent="0.45">
      <c r="A213" s="231" t="s">
        <v>582</v>
      </c>
      <c r="B213" s="26"/>
      <c r="C213" s="26"/>
      <c r="D213" s="26"/>
      <c r="E213" s="26"/>
      <c r="F213" s="26"/>
      <c r="G213" s="27"/>
      <c r="H213" s="183">
        <v>100000</v>
      </c>
      <c r="I213" s="193">
        <v>94023.64</v>
      </c>
      <c r="J213" s="32" t="s">
        <v>294</v>
      </c>
      <c r="K213" s="202"/>
      <c r="L213" s="368"/>
      <c r="M213" s="12"/>
      <c r="N213" s="15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</row>
    <row r="214" spans="1:40" s="4" customFormat="1" ht="21" customHeight="1" x14ac:dyDescent="0.45">
      <c r="A214" s="231" t="s">
        <v>210</v>
      </c>
      <c r="B214" s="26"/>
      <c r="C214" s="26"/>
      <c r="D214" s="26"/>
      <c r="E214" s="26"/>
      <c r="F214" s="26"/>
      <c r="G214" s="27"/>
      <c r="H214" s="183"/>
      <c r="I214" s="27"/>
      <c r="J214" s="48" t="s">
        <v>538</v>
      </c>
      <c r="K214" s="12"/>
      <c r="L214" s="12"/>
      <c r="M214" s="12"/>
      <c r="N214" s="15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</row>
    <row r="215" spans="1:40" s="4" customFormat="1" ht="21" customHeight="1" x14ac:dyDescent="0.45">
      <c r="A215" s="232" t="s">
        <v>211</v>
      </c>
      <c r="B215" s="90"/>
      <c r="C215" s="90"/>
      <c r="D215" s="90"/>
      <c r="E215" s="90"/>
      <c r="F215" s="90"/>
      <c r="G215" s="91"/>
      <c r="H215" s="195"/>
      <c r="I215" s="91"/>
      <c r="J215" s="163" t="s">
        <v>679</v>
      </c>
      <c r="K215" s="12"/>
      <c r="L215" s="12"/>
      <c r="M215" s="12"/>
      <c r="N215" s="15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</row>
    <row r="216" spans="1:40" s="12" customFormat="1" ht="21" customHeight="1" x14ac:dyDescent="0.45">
      <c r="A216" s="202"/>
      <c r="B216" s="107"/>
      <c r="C216" s="107"/>
      <c r="D216" s="107"/>
      <c r="E216" s="107"/>
      <c r="F216" s="107"/>
      <c r="G216" s="368"/>
      <c r="H216" s="368"/>
      <c r="I216" s="368"/>
      <c r="J216" s="72"/>
      <c r="N216" s="15"/>
    </row>
    <row r="217" spans="1:40" s="4" customFormat="1" ht="21" customHeight="1" x14ac:dyDescent="0.45">
      <c r="A217" s="230" t="s">
        <v>583</v>
      </c>
      <c r="B217" s="101"/>
      <c r="C217" s="101"/>
      <c r="D217" s="101"/>
      <c r="E217" s="101"/>
      <c r="F217" s="101"/>
      <c r="G217" s="102"/>
      <c r="H217" s="633">
        <v>100000</v>
      </c>
      <c r="I217" s="102">
        <v>93900</v>
      </c>
      <c r="J217" s="44" t="s">
        <v>294</v>
      </c>
      <c r="K217" s="202"/>
      <c r="L217" s="12"/>
      <c r="M217" s="12"/>
      <c r="N217" s="15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</row>
    <row r="218" spans="1:40" s="4" customFormat="1" ht="21" customHeight="1" x14ac:dyDescent="0.45">
      <c r="A218" s="231" t="s">
        <v>212</v>
      </c>
      <c r="B218" s="36"/>
      <c r="C218" s="26"/>
      <c r="D218" s="26"/>
      <c r="E218" s="26"/>
      <c r="F218" s="26"/>
      <c r="G218" s="27"/>
      <c r="H218" s="183"/>
      <c r="I218" s="27"/>
      <c r="J218" s="48" t="s">
        <v>538</v>
      </c>
      <c r="K218" s="202"/>
      <c r="L218" s="368"/>
      <c r="M218" s="12"/>
      <c r="N218" s="15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</row>
    <row r="219" spans="1:40" s="4" customFormat="1" ht="21" customHeight="1" x14ac:dyDescent="0.45">
      <c r="A219" s="288" t="s">
        <v>213</v>
      </c>
      <c r="B219" s="283"/>
      <c r="C219" s="54"/>
      <c r="D219" s="54"/>
      <c r="E219" s="54"/>
      <c r="F219" s="54"/>
      <c r="G219" s="52"/>
      <c r="H219" s="318"/>
      <c r="I219" s="52"/>
      <c r="J219" s="38" t="s">
        <v>679</v>
      </c>
      <c r="K219" s="12"/>
      <c r="L219" s="12"/>
      <c r="M219" s="12"/>
      <c r="N219" s="15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</row>
    <row r="220" spans="1:40" s="4" customFormat="1" ht="21" customHeight="1" x14ac:dyDescent="0.45">
      <c r="A220" s="540" t="s">
        <v>846</v>
      </c>
      <c r="B220" s="53">
        <v>1</v>
      </c>
      <c r="C220" s="53"/>
      <c r="D220" s="53"/>
      <c r="E220" s="53"/>
      <c r="F220" s="53"/>
      <c r="G220" s="35">
        <v>1900000</v>
      </c>
      <c r="H220" s="285"/>
      <c r="I220" s="5"/>
      <c r="J220" s="5"/>
      <c r="K220" s="225"/>
      <c r="L220" s="12"/>
      <c r="M220" s="12"/>
      <c r="N220" s="15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</row>
    <row r="221" spans="1:40" s="12" customFormat="1" ht="21" customHeight="1" x14ac:dyDescent="0.45">
      <c r="A221" s="36" t="s">
        <v>584</v>
      </c>
      <c r="B221" s="227"/>
      <c r="C221" s="26"/>
      <c r="D221" s="26"/>
      <c r="E221" s="26"/>
      <c r="F221" s="26"/>
      <c r="G221" s="27"/>
      <c r="H221" s="183">
        <v>779200</v>
      </c>
      <c r="I221" s="27" t="s">
        <v>14</v>
      </c>
      <c r="J221" s="118" t="s">
        <v>294</v>
      </c>
      <c r="K221" s="225"/>
      <c r="N221" s="15"/>
    </row>
    <row r="222" spans="1:40" s="12" customFormat="1" ht="21" customHeight="1" x14ac:dyDescent="0.45">
      <c r="A222" s="36" t="s">
        <v>214</v>
      </c>
      <c r="B222" s="36"/>
      <c r="C222" s="26"/>
      <c r="D222" s="26"/>
      <c r="E222" s="26"/>
      <c r="F222" s="26"/>
      <c r="G222" s="27"/>
      <c r="I222" s="5"/>
      <c r="J222" s="248" t="s">
        <v>177</v>
      </c>
      <c r="K222" s="226"/>
      <c r="N222" s="15"/>
    </row>
    <row r="223" spans="1:40" s="12" customFormat="1" ht="21" customHeight="1" x14ac:dyDescent="0.45">
      <c r="A223" s="228"/>
      <c r="B223" s="228"/>
      <c r="C223" s="90"/>
      <c r="D223" s="90"/>
      <c r="E223" s="90"/>
      <c r="F223" s="90"/>
      <c r="G223" s="91"/>
      <c r="H223" s="195"/>
      <c r="I223" s="91"/>
      <c r="J223" s="247" t="s">
        <v>680</v>
      </c>
      <c r="K223" s="226"/>
      <c r="N223" s="15"/>
    </row>
    <row r="224" spans="1:40" s="12" customFormat="1" ht="21" customHeight="1" x14ac:dyDescent="0.45">
      <c r="A224" s="230" t="s">
        <v>585</v>
      </c>
      <c r="B224" s="101"/>
      <c r="C224" s="101"/>
      <c r="D224" s="101"/>
      <c r="E224" s="101"/>
      <c r="F224" s="101"/>
      <c r="G224" s="102"/>
      <c r="H224" s="102">
        <v>50000</v>
      </c>
      <c r="I224" s="102">
        <v>49000</v>
      </c>
      <c r="J224" s="44" t="s">
        <v>292</v>
      </c>
      <c r="K224" s="81"/>
      <c r="N224" s="15"/>
    </row>
    <row r="225" spans="1:40" s="12" customFormat="1" ht="21" customHeight="1" x14ac:dyDescent="0.45">
      <c r="A225" s="36" t="s">
        <v>290</v>
      </c>
      <c r="B225" s="36"/>
      <c r="C225" s="26"/>
      <c r="D225" s="26"/>
      <c r="E225" s="26"/>
      <c r="F225" s="26"/>
      <c r="G225" s="27"/>
      <c r="H225" s="27"/>
      <c r="I225" s="27"/>
      <c r="J225" s="48" t="s">
        <v>561</v>
      </c>
      <c r="K225" s="164"/>
      <c r="N225" s="15"/>
    </row>
    <row r="226" spans="1:40" s="12" customFormat="1" ht="21" customHeight="1" x14ac:dyDescent="0.45">
      <c r="A226" s="36" t="s">
        <v>291</v>
      </c>
      <c r="B226" s="283"/>
      <c r="C226" s="26"/>
      <c r="D226" s="26"/>
      <c r="E226" s="26"/>
      <c r="F226" s="26"/>
      <c r="G226" s="27"/>
      <c r="H226" s="27"/>
      <c r="I226" s="27"/>
      <c r="J226" s="48" t="s">
        <v>681</v>
      </c>
      <c r="K226" s="164"/>
      <c r="N226" s="15"/>
    </row>
    <row r="227" spans="1:40" s="12" customFormat="1" ht="21" customHeight="1" x14ac:dyDescent="0.45">
      <c r="A227" s="287" t="s">
        <v>586</v>
      </c>
      <c r="C227" s="53"/>
      <c r="D227" s="53"/>
      <c r="E227" s="53"/>
      <c r="F227" s="53"/>
      <c r="G227" s="35"/>
      <c r="H227" s="282">
        <v>1075767.6599999999</v>
      </c>
      <c r="I227" s="198" t="s">
        <v>14</v>
      </c>
      <c r="J227" s="34" t="s">
        <v>563</v>
      </c>
      <c r="K227" s="69"/>
      <c r="N227" s="15"/>
    </row>
    <row r="228" spans="1:40" s="12" customFormat="1" ht="21" customHeight="1" x14ac:dyDescent="0.45">
      <c r="A228" s="36" t="s">
        <v>569</v>
      </c>
      <c r="B228" s="36"/>
      <c r="C228" s="26"/>
      <c r="D228" s="26"/>
      <c r="E228" s="26"/>
      <c r="F228" s="26"/>
      <c r="G228" s="27"/>
      <c r="H228" s="27"/>
      <c r="I228" s="183"/>
      <c r="J228" s="48" t="s">
        <v>663</v>
      </c>
      <c r="K228" s="108"/>
      <c r="N228" s="15"/>
    </row>
    <row r="229" spans="1:40" s="12" customFormat="1" ht="21" customHeight="1" x14ac:dyDescent="0.45">
      <c r="A229" s="36" t="s">
        <v>568</v>
      </c>
      <c r="B229" s="36"/>
      <c r="C229" s="26"/>
      <c r="D229" s="26"/>
      <c r="E229" s="26"/>
      <c r="F229" s="26"/>
      <c r="G229" s="27"/>
      <c r="H229" s="27"/>
      <c r="I229" s="183"/>
      <c r="J229" s="48" t="s">
        <v>683</v>
      </c>
      <c r="K229" s="108"/>
      <c r="N229" s="15"/>
    </row>
    <row r="230" spans="1:40" s="12" customFormat="1" ht="21" customHeight="1" x14ac:dyDescent="0.45">
      <c r="A230" s="283" t="s">
        <v>567</v>
      </c>
      <c r="B230" s="283"/>
      <c r="C230" s="54"/>
      <c r="D230" s="54"/>
      <c r="E230" s="54"/>
      <c r="F230" s="54"/>
      <c r="G230" s="52"/>
      <c r="H230" s="52"/>
      <c r="I230" s="318"/>
      <c r="J230" s="38"/>
      <c r="K230" s="108"/>
      <c r="N230" s="15"/>
    </row>
    <row r="231" spans="1:40" s="12" customFormat="1" ht="21" customHeight="1" x14ac:dyDescent="0.45">
      <c r="A231" s="36" t="s">
        <v>587</v>
      </c>
      <c r="B231" s="26"/>
      <c r="C231" s="26"/>
      <c r="D231" s="26"/>
      <c r="E231" s="26"/>
      <c r="F231" s="26"/>
      <c r="G231" s="27"/>
      <c r="H231" s="27">
        <v>60000</v>
      </c>
      <c r="I231" s="27">
        <v>58500</v>
      </c>
      <c r="J231" s="32" t="s">
        <v>563</v>
      </c>
      <c r="K231" s="81"/>
      <c r="N231" s="15"/>
    </row>
    <row r="232" spans="1:40" s="12" customFormat="1" ht="21" customHeight="1" x14ac:dyDescent="0.45">
      <c r="A232" s="36" t="s">
        <v>570</v>
      </c>
      <c r="B232" s="36"/>
      <c r="C232" s="26"/>
      <c r="D232" s="26"/>
      <c r="E232" s="26"/>
      <c r="F232" s="26"/>
      <c r="G232" s="27"/>
      <c r="H232" s="27"/>
      <c r="I232" s="27"/>
      <c r="J232" s="48" t="s">
        <v>663</v>
      </c>
      <c r="K232" s="164"/>
      <c r="N232" s="15"/>
    </row>
    <row r="233" spans="1:40" s="12" customFormat="1" ht="21" customHeight="1" x14ac:dyDescent="0.45">
      <c r="A233" s="36"/>
      <c r="B233" s="36"/>
      <c r="C233" s="26"/>
      <c r="D233" s="26"/>
      <c r="E233" s="26"/>
      <c r="F233" s="26"/>
      <c r="G233" s="27"/>
      <c r="H233" s="27"/>
      <c r="I233" s="27"/>
      <c r="J233" s="48" t="s">
        <v>684</v>
      </c>
      <c r="K233" s="164"/>
      <c r="N233" s="15"/>
    </row>
    <row r="234" spans="1:40" s="4" customFormat="1" ht="21.95" customHeight="1" x14ac:dyDescent="0.45">
      <c r="A234" s="98" t="s">
        <v>847</v>
      </c>
      <c r="B234" s="22">
        <v>3</v>
      </c>
      <c r="C234" s="22">
        <v>2</v>
      </c>
      <c r="D234" s="22">
        <v>3</v>
      </c>
      <c r="E234" s="22">
        <v>0</v>
      </c>
      <c r="F234" s="22">
        <v>0</v>
      </c>
      <c r="G234" s="604">
        <v>68134639</v>
      </c>
      <c r="H234" s="605">
        <v>7540200</v>
      </c>
      <c r="I234" s="606">
        <v>1587746</v>
      </c>
      <c r="J234" s="139"/>
      <c r="K234" s="527"/>
      <c r="L234" s="12"/>
      <c r="M234" s="12"/>
      <c r="N234" s="70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</row>
    <row r="235" spans="1:40" s="4" customFormat="1" ht="21.95" customHeight="1" x14ac:dyDescent="0.45">
      <c r="A235" s="99" t="s">
        <v>849</v>
      </c>
      <c r="B235" s="41">
        <v>3</v>
      </c>
      <c r="C235" s="41">
        <v>2</v>
      </c>
      <c r="D235" s="41">
        <v>3</v>
      </c>
      <c r="E235" s="41">
        <v>0</v>
      </c>
      <c r="F235" s="41">
        <v>0</v>
      </c>
      <c r="G235" s="607">
        <v>68134639</v>
      </c>
      <c r="H235" s="608">
        <v>7540200</v>
      </c>
      <c r="I235" s="609">
        <v>1587746</v>
      </c>
      <c r="J235" s="610"/>
      <c r="K235" s="12"/>
      <c r="L235" s="12"/>
      <c r="M235" s="12"/>
      <c r="N235" s="70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</row>
    <row r="236" spans="1:40" s="2" customFormat="1" ht="25.5" customHeight="1" x14ac:dyDescent="0.5">
      <c r="A236" s="63"/>
      <c r="B236" s="97"/>
      <c r="C236" s="97"/>
      <c r="D236" s="97"/>
      <c r="E236" s="97"/>
      <c r="F236" s="97"/>
      <c r="G236" s="97"/>
      <c r="H236" s="97"/>
      <c r="I236" s="97"/>
      <c r="J236" s="61"/>
      <c r="K236" s="16"/>
      <c r="L236" s="16"/>
      <c r="M236" s="16"/>
      <c r="N236" s="17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</row>
    <row r="237" spans="1:40" s="289" customFormat="1" ht="22.5" customHeight="1" x14ac:dyDescent="0.5">
      <c r="A237" s="290"/>
      <c r="B237" s="95"/>
      <c r="C237" s="95"/>
      <c r="D237" s="192"/>
      <c r="E237" s="192"/>
      <c r="F237" s="192"/>
      <c r="G237" s="95"/>
      <c r="H237" s="95"/>
      <c r="I237" s="95"/>
      <c r="J237" s="205"/>
    </row>
    <row r="238" spans="1:40" s="289" customFormat="1" ht="22.5" customHeight="1" x14ac:dyDescent="0.5">
      <c r="A238" s="290"/>
      <c r="B238" s="95"/>
      <c r="C238" s="95"/>
      <c r="D238" s="192"/>
      <c r="E238" s="192"/>
      <c r="F238" s="192"/>
      <c r="G238" s="95"/>
      <c r="H238" s="95"/>
      <c r="I238" s="95"/>
      <c r="J238" s="205"/>
    </row>
    <row r="239" spans="1:40" s="2" customFormat="1" ht="22.5" customHeight="1" x14ac:dyDescent="0.5">
      <c r="A239" s="62"/>
      <c r="B239" s="63"/>
      <c r="C239" s="63"/>
      <c r="D239" s="63"/>
      <c r="E239" s="63"/>
      <c r="F239" s="63"/>
      <c r="G239" s="64"/>
      <c r="H239" s="64"/>
      <c r="I239" s="86"/>
      <c r="J239" s="61"/>
      <c r="K239" s="16"/>
      <c r="L239" s="16"/>
      <c r="M239" s="16"/>
      <c r="N239" s="17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</row>
    <row r="240" spans="1:40" s="2" customFormat="1" ht="22.5" customHeight="1" x14ac:dyDescent="0.5">
      <c r="A240" s="62"/>
      <c r="B240" s="63"/>
      <c r="C240" s="63"/>
      <c r="D240" s="63"/>
      <c r="E240" s="63"/>
      <c r="F240" s="63"/>
      <c r="G240" s="64"/>
      <c r="H240" s="64"/>
      <c r="I240" s="86"/>
      <c r="J240" s="61"/>
      <c r="K240" s="16"/>
      <c r="L240" s="16"/>
      <c r="M240" s="16"/>
      <c r="N240" s="17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</row>
    <row r="241" spans="1:40" s="2" customFormat="1" ht="22.5" customHeight="1" x14ac:dyDescent="0.5">
      <c r="A241" s="62"/>
      <c r="B241" s="63"/>
      <c r="C241" s="63"/>
      <c r="D241" s="63"/>
      <c r="E241" s="63"/>
      <c r="F241" s="63"/>
      <c r="G241" s="64"/>
      <c r="H241" s="64"/>
      <c r="I241" s="86"/>
      <c r="J241" s="61"/>
      <c r="K241" s="16"/>
      <c r="L241" s="16"/>
      <c r="M241" s="16"/>
      <c r="N241" s="17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</row>
    <row r="242" spans="1:40" s="2" customFormat="1" ht="22.5" customHeight="1" x14ac:dyDescent="0.5">
      <c r="A242" s="62"/>
      <c r="B242" s="63"/>
      <c r="C242" s="63"/>
      <c r="D242" s="63"/>
      <c r="E242" s="63"/>
      <c r="F242" s="63"/>
      <c r="G242" s="64"/>
      <c r="H242" s="64"/>
      <c r="I242" s="86"/>
      <c r="J242" s="61"/>
      <c r="K242" s="16"/>
      <c r="L242" s="16"/>
      <c r="M242" s="16"/>
      <c r="N242" s="17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</row>
    <row r="243" spans="1:40" s="2" customFormat="1" ht="22.5" customHeight="1" x14ac:dyDescent="0.5">
      <c r="A243" s="62"/>
      <c r="B243" s="63"/>
      <c r="C243" s="63"/>
      <c r="D243" s="63"/>
      <c r="E243" s="63"/>
      <c r="F243" s="63"/>
      <c r="G243" s="64"/>
      <c r="H243" s="64"/>
      <c r="I243" s="86"/>
      <c r="J243" s="61"/>
      <c r="K243" s="16"/>
      <c r="L243" s="16"/>
      <c r="M243" s="16"/>
      <c r="N243" s="17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</row>
    <row r="244" spans="1:40" s="2" customFormat="1" ht="22.5" customHeight="1" x14ac:dyDescent="0.5">
      <c r="A244" s="62"/>
      <c r="B244" s="63"/>
      <c r="C244" s="63"/>
      <c r="D244" s="63"/>
      <c r="E244" s="63"/>
      <c r="F244" s="63"/>
      <c r="G244" s="64"/>
      <c r="H244" s="64"/>
      <c r="I244" s="86"/>
      <c r="J244" s="61"/>
      <c r="K244" s="16"/>
      <c r="L244" s="16"/>
      <c r="M244" s="16"/>
      <c r="N244" s="17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</row>
    <row r="245" spans="1:40" s="2" customFormat="1" ht="23.25" customHeight="1" x14ac:dyDescent="0.5">
      <c r="A245" s="62"/>
      <c r="B245" s="522"/>
      <c r="C245" s="522"/>
      <c r="D245" s="63"/>
      <c r="E245" s="63"/>
      <c r="F245" s="63"/>
      <c r="G245" s="64"/>
      <c r="H245" s="64"/>
      <c r="I245" s="86"/>
      <c r="J245" s="61"/>
      <c r="K245" s="16"/>
      <c r="L245" s="16"/>
      <c r="M245" s="16"/>
      <c r="N245" s="17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</row>
    <row r="246" spans="1:40" s="2" customFormat="1" ht="23.25" customHeight="1" x14ac:dyDescent="0.5">
      <c r="A246" s="62"/>
      <c r="B246" s="63"/>
      <c r="C246" s="63"/>
      <c r="D246" s="63"/>
      <c r="E246" s="63"/>
      <c r="F246" s="63"/>
      <c r="G246" s="64"/>
      <c r="H246" s="63">
        <f>SUM(H6,H9,H13,H18,H24,H28,H32,H35,H39,H45,H50,H55,H60,H66,H70,H74,H78,H83,H87,H92,H96,H101,H108,H114,H122,H129,H133,H138,H142,H153,H157,H161,H165,H173,H179,H184,H189,H195,H199,H213,H217,H221,H224)</f>
        <v>7540200</v>
      </c>
      <c r="I246" s="63">
        <f>SUM(I6,I9,I13,I18,I24,I28,I32,I35,I39,I45,I50,I55,I60,I66,I70,I74,I78,I83,I87,I92,I96,I101,I108,I114,I122,I129,I133,I138,I142,I153,I157,I161,I165,I173,I179,I184,I189,I195,I199,I213,I217,I221,I224)</f>
        <v>2450376.9200000004</v>
      </c>
      <c r="J246" s="61"/>
      <c r="K246" s="16"/>
      <c r="L246" s="16"/>
      <c r="M246" s="16"/>
      <c r="N246" s="17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</row>
    <row r="247" spans="1:40" s="2" customFormat="1" ht="20.100000000000001" customHeight="1" x14ac:dyDescent="0.5">
      <c r="A247" s="62"/>
      <c r="B247" s="63"/>
      <c r="C247" s="63"/>
      <c r="D247" s="63"/>
      <c r="E247" s="63"/>
      <c r="F247" s="63"/>
      <c r="G247" s="64"/>
      <c r="H247" s="64"/>
      <c r="I247" s="86"/>
      <c r="J247" s="61"/>
      <c r="K247" s="16"/>
      <c r="L247" s="16"/>
      <c r="M247" s="16"/>
      <c r="N247" s="17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</row>
    <row r="248" spans="1:40" s="2" customFormat="1" ht="20.100000000000001" customHeight="1" x14ac:dyDescent="0.5">
      <c r="A248" s="171"/>
      <c r="B248" s="63"/>
      <c r="C248" s="63"/>
      <c r="D248" s="63"/>
      <c r="E248" s="63"/>
      <c r="F248" s="63"/>
      <c r="G248" s="64"/>
      <c r="H248" s="64"/>
      <c r="I248" s="86"/>
      <c r="J248" s="61"/>
      <c r="K248" s="16"/>
      <c r="L248" s="16"/>
      <c r="M248" s="16"/>
      <c r="N248" s="17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</row>
    <row r="249" spans="1:40" s="2" customFormat="1" ht="43.5" customHeight="1" x14ac:dyDescent="0.5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16"/>
      <c r="L249" s="16"/>
      <c r="M249" s="16"/>
      <c r="N249" s="17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</row>
    <row r="251" spans="1:40" ht="24" customHeight="1" x14ac:dyDescent="0.45"/>
    <row r="252" spans="1:40" ht="24" customHeight="1" x14ac:dyDescent="0.45"/>
    <row r="253" spans="1:40" ht="24" customHeight="1" x14ac:dyDescent="0.45"/>
    <row r="254" spans="1:40" ht="24" customHeight="1" x14ac:dyDescent="0.45"/>
    <row r="255" spans="1:40" ht="24" customHeight="1" x14ac:dyDescent="0.45"/>
    <row r="256" spans="1:40" s="1" customFormat="1" ht="11.25" customHeight="1" x14ac:dyDescent="0.5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16"/>
      <c r="L256" s="18"/>
      <c r="M256" s="18"/>
      <c r="N256" s="14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</row>
    <row r="257" spans="1:40" ht="24" customHeight="1" x14ac:dyDescent="0.45"/>
    <row r="258" spans="1:40" ht="24" customHeight="1" x14ac:dyDescent="0.45"/>
    <row r="259" spans="1:40" ht="24" customHeight="1" x14ac:dyDescent="0.45"/>
    <row r="260" spans="1:40" ht="12" customHeight="1" x14ac:dyDescent="0.45"/>
    <row r="261" spans="1:40" ht="24" customHeight="1" x14ac:dyDescent="0.45"/>
    <row r="262" spans="1:40" ht="24" customHeight="1" x14ac:dyDescent="0.45"/>
    <row r="263" spans="1:40" ht="24" customHeight="1" x14ac:dyDescent="0.45"/>
    <row r="264" spans="1:40" ht="11.25" customHeight="1" x14ac:dyDescent="0.45"/>
    <row r="265" spans="1:40" ht="24" customHeight="1" x14ac:dyDescent="0.45"/>
    <row r="266" spans="1:40" s="1" customFormat="1" ht="24" customHeight="1" x14ac:dyDescent="0.5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16"/>
      <c r="L266" s="18"/>
      <c r="M266" s="18"/>
      <c r="N266" s="14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</row>
    <row r="267" spans="1:40" s="1" customFormat="1" ht="24" customHeight="1" x14ac:dyDescent="0.5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16"/>
      <c r="L267" s="18"/>
      <c r="M267" s="18"/>
      <c r="N267" s="14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</row>
    <row r="268" spans="1:40" s="2" customFormat="1" ht="11.25" customHeight="1" x14ac:dyDescent="0.5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16"/>
      <c r="L268" s="16"/>
      <c r="M268" s="16"/>
      <c r="N268" s="17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</row>
    <row r="269" spans="1:40" ht="21" customHeight="1" x14ac:dyDescent="0.45"/>
    <row r="270" spans="1:40" ht="21" customHeight="1" x14ac:dyDescent="0.45"/>
    <row r="271" spans="1:40" ht="21" customHeight="1" x14ac:dyDescent="0.45"/>
    <row r="272" spans="1:40" ht="21" customHeight="1" x14ac:dyDescent="0.45"/>
    <row r="273" spans="1:40" ht="23.1" customHeight="1" x14ac:dyDescent="0.45"/>
    <row r="274" spans="1:40" ht="12" customHeight="1" x14ac:dyDescent="0.45"/>
    <row r="275" spans="1:40" ht="23.1" customHeight="1" x14ac:dyDescent="0.45"/>
    <row r="276" spans="1:40" ht="23.1" customHeight="1" x14ac:dyDescent="0.45">
      <c r="K276" s="4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spans="1:40" ht="23.1" customHeight="1" x14ac:dyDescent="0.45">
      <c r="K277" s="4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spans="1:40" ht="23.1" customHeight="1" x14ac:dyDescent="0.45">
      <c r="K278" s="4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spans="1:40" s="8" customFormat="1" ht="23.1" customHeight="1" x14ac:dyDescent="0.45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12"/>
    </row>
    <row r="280" spans="1:40" s="8" customFormat="1" ht="23.1" customHeight="1" x14ac:dyDescent="0.45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12"/>
    </row>
    <row r="281" spans="1:40" s="8" customFormat="1" ht="23.1" customHeight="1" x14ac:dyDescent="0.45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12"/>
    </row>
    <row r="282" spans="1:40" ht="23.1" customHeight="1" x14ac:dyDescent="0.45">
      <c r="K282" s="4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spans="1:40" ht="23.1" customHeight="1" x14ac:dyDescent="0.45">
      <c r="K283" s="4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</row>
    <row r="284" spans="1:40" ht="23.1" customHeight="1" x14ac:dyDescent="0.45">
      <c r="K284" s="4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spans="1:40" ht="23.1" customHeight="1" x14ac:dyDescent="0.45">
      <c r="K285" s="4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</row>
    <row r="286" spans="1:40" ht="23.1" customHeight="1" x14ac:dyDescent="0.45">
      <c r="K286" s="4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</row>
    <row r="287" spans="1:40" ht="23.1" customHeight="1" x14ac:dyDescent="0.45">
      <c r="K287" s="4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</row>
    <row r="288" spans="1:40" ht="23.1" customHeight="1" x14ac:dyDescent="0.45">
      <c r="K288" s="4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</row>
    <row r="289" spans="11:40" ht="23.1" customHeight="1" x14ac:dyDescent="0.45">
      <c r="K289" s="4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</row>
    <row r="290" spans="11:40" ht="23.1" customHeight="1" x14ac:dyDescent="0.45">
      <c r="K290" s="4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spans="11:40" ht="23.1" customHeight="1" x14ac:dyDescent="0.45">
      <c r="K291" s="4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spans="11:40" ht="23.1" customHeight="1" x14ac:dyDescent="0.45">
      <c r="K292" s="4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spans="11:40" ht="23.1" customHeight="1" x14ac:dyDescent="0.45">
      <c r="K293" s="4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spans="11:40" ht="23.1" customHeight="1" x14ac:dyDescent="0.45">
      <c r="K294" s="4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spans="11:40" ht="23.1" customHeight="1" x14ac:dyDescent="0.45">
      <c r="K295" s="4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spans="11:40" ht="23.1" customHeight="1" x14ac:dyDescent="0.45">
      <c r="K296" s="4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spans="11:40" ht="23.1" customHeight="1" x14ac:dyDescent="0.45">
      <c r="K297" s="4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spans="11:40" ht="24.95" customHeight="1" x14ac:dyDescent="0.45">
      <c r="K298" s="4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spans="11:40" ht="24.95" customHeight="1" x14ac:dyDescent="0.45">
      <c r="K299" s="4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spans="11:40" ht="24.95" customHeight="1" x14ac:dyDescent="0.45">
      <c r="K300" s="4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spans="11:40" ht="24.95" customHeight="1" x14ac:dyDescent="0.45">
      <c r="K301" s="4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spans="11:40" ht="24.95" customHeight="1" x14ac:dyDescent="0.45">
      <c r="K302" s="4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spans="11:40" ht="24.95" customHeight="1" x14ac:dyDescent="0.45">
      <c r="K303" s="4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spans="11:40" ht="24.95" customHeight="1" x14ac:dyDescent="0.45">
      <c r="K304" s="4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spans="2:40" ht="24.95" customHeight="1" x14ac:dyDescent="0.45">
      <c r="K305" s="4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spans="2:40" ht="24.95" customHeight="1" x14ac:dyDescent="0.45">
      <c r="K306" s="4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spans="2:40" ht="24.95" customHeight="1" x14ac:dyDescent="0.45">
      <c r="B307" s="104"/>
      <c r="C307" s="104"/>
      <c r="D307" s="104"/>
      <c r="E307" s="104"/>
      <c r="F307" s="104"/>
      <c r="G307" s="104"/>
      <c r="H307" s="104"/>
      <c r="I307" s="104"/>
      <c r="J307" s="104"/>
      <c r="K307" s="4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spans="2:40" ht="24.95" customHeight="1" x14ac:dyDescent="0.45">
      <c r="B308" s="104"/>
      <c r="C308" s="104"/>
      <c r="D308" s="104"/>
      <c r="E308" s="104"/>
      <c r="F308" s="104"/>
      <c r="G308" s="104"/>
      <c r="H308" s="104"/>
      <c r="I308" s="104"/>
      <c r="J308" s="104"/>
      <c r="K308" s="4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spans="2:40" ht="24.95" customHeight="1" x14ac:dyDescent="0.45">
      <c r="B309" s="104"/>
      <c r="C309" s="104"/>
      <c r="D309" s="104"/>
      <c r="E309" s="104"/>
      <c r="F309" s="104"/>
      <c r="G309" s="104"/>
      <c r="H309" s="104"/>
      <c r="I309" s="104"/>
      <c r="J309" s="104"/>
      <c r="K309" s="4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spans="2:40" ht="24.95" customHeight="1" x14ac:dyDescent="0.45">
      <c r="B310" s="104"/>
      <c r="C310" s="104"/>
      <c r="D310" s="104"/>
      <c r="E310" s="104"/>
      <c r="F310" s="104"/>
      <c r="G310" s="104"/>
      <c r="H310" s="104"/>
      <c r="I310" s="104"/>
      <c r="J310" s="104"/>
      <c r="K310" s="4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spans="2:40" ht="24.95" customHeight="1" x14ac:dyDescent="0.45">
      <c r="B311" s="104"/>
      <c r="C311" s="104"/>
      <c r="D311" s="104"/>
      <c r="E311" s="104"/>
      <c r="F311" s="104"/>
      <c r="G311" s="104"/>
      <c r="H311" s="104"/>
      <c r="I311" s="104"/>
      <c r="J311" s="104"/>
      <c r="K311" s="4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spans="2:40" ht="24.95" customHeight="1" x14ac:dyDescent="0.45">
      <c r="B312" s="104"/>
      <c r="C312" s="104"/>
      <c r="D312" s="104"/>
      <c r="E312" s="104"/>
      <c r="F312" s="104"/>
      <c r="G312" s="104"/>
      <c r="H312" s="104"/>
      <c r="I312" s="104"/>
      <c r="J312" s="104"/>
      <c r="K312" s="4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spans="2:40" ht="24.95" customHeight="1" x14ac:dyDescent="0.45">
      <c r="B313" s="104"/>
      <c r="C313" s="104"/>
      <c r="D313" s="104"/>
      <c r="E313" s="104"/>
      <c r="F313" s="104"/>
      <c r="G313" s="104"/>
      <c r="H313" s="104"/>
      <c r="I313" s="104"/>
      <c r="J313" s="104"/>
      <c r="K313" s="4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spans="2:40" ht="24.95" customHeight="1" x14ac:dyDescent="0.45">
      <c r="B314" s="104"/>
      <c r="C314" s="104"/>
      <c r="D314" s="104"/>
      <c r="E314" s="104"/>
      <c r="F314" s="104"/>
      <c r="G314" s="104"/>
      <c r="H314" s="104"/>
      <c r="I314" s="104"/>
      <c r="J314" s="104"/>
      <c r="K314" s="4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spans="2:40" ht="24.95" customHeight="1" x14ac:dyDescent="0.45">
      <c r="B315" s="104"/>
      <c r="C315" s="104"/>
      <c r="D315" s="104"/>
      <c r="E315" s="104"/>
      <c r="F315" s="104"/>
      <c r="G315" s="104"/>
      <c r="H315" s="104"/>
      <c r="I315" s="104"/>
      <c r="J315" s="104"/>
      <c r="K315" s="4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spans="2:40" ht="24.95" customHeight="1" x14ac:dyDescent="0.45">
      <c r="B316" s="104"/>
      <c r="C316" s="104"/>
      <c r="D316" s="104"/>
      <c r="E316" s="104"/>
      <c r="F316" s="104"/>
      <c r="G316" s="104"/>
      <c r="H316" s="104"/>
      <c r="I316" s="104"/>
      <c r="J316" s="104"/>
      <c r="K316" s="4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spans="2:40" ht="24.95" customHeight="1" x14ac:dyDescent="0.45">
      <c r="B317" s="104"/>
      <c r="C317" s="104"/>
      <c r="D317" s="104"/>
      <c r="E317" s="104"/>
      <c r="F317" s="104"/>
      <c r="G317" s="104"/>
      <c r="H317" s="104"/>
      <c r="I317" s="104"/>
      <c r="J317" s="104"/>
      <c r="K317" s="4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spans="2:40" ht="24.95" customHeight="1" x14ac:dyDescent="0.45">
      <c r="B318" s="104"/>
      <c r="C318" s="104"/>
      <c r="D318" s="104"/>
      <c r="E318" s="104"/>
      <c r="F318" s="104"/>
      <c r="G318" s="104"/>
      <c r="H318" s="104"/>
      <c r="I318" s="104"/>
      <c r="J318" s="104"/>
      <c r="K318" s="4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spans="2:40" ht="24.95" customHeight="1" x14ac:dyDescent="0.45">
      <c r="B319" s="104"/>
      <c r="C319" s="104"/>
      <c r="D319" s="104"/>
      <c r="E319" s="104"/>
      <c r="F319" s="104"/>
      <c r="G319" s="104"/>
      <c r="H319" s="104"/>
      <c r="I319" s="104"/>
      <c r="J319" s="104"/>
      <c r="K319" s="4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</row>
    <row r="320" spans="2:40" ht="24.95" customHeight="1" x14ac:dyDescent="0.45">
      <c r="B320" s="104"/>
      <c r="C320" s="104"/>
      <c r="D320" s="104"/>
      <c r="E320" s="104"/>
      <c r="F320" s="104"/>
      <c r="G320" s="104"/>
      <c r="H320" s="104"/>
      <c r="I320" s="104"/>
      <c r="J320" s="104"/>
      <c r="K320" s="4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</row>
    <row r="321" spans="2:40" ht="24.95" customHeight="1" x14ac:dyDescent="0.45">
      <c r="B321" s="104"/>
      <c r="C321" s="104"/>
      <c r="D321" s="104"/>
      <c r="E321" s="104"/>
      <c r="F321" s="104"/>
      <c r="G321" s="104"/>
      <c r="H321" s="104"/>
      <c r="I321" s="104"/>
      <c r="J321" s="104"/>
      <c r="K321" s="4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</row>
    <row r="322" spans="2:40" ht="24.95" customHeight="1" x14ac:dyDescent="0.45">
      <c r="B322" s="104"/>
      <c r="C322" s="104"/>
      <c r="D322" s="104"/>
      <c r="E322" s="104"/>
      <c r="F322" s="104"/>
      <c r="G322" s="104"/>
      <c r="H322" s="104"/>
      <c r="I322" s="104"/>
      <c r="J322" s="104"/>
      <c r="K322" s="4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</row>
    <row r="323" spans="2:40" ht="24.95" customHeight="1" x14ac:dyDescent="0.45">
      <c r="B323" s="104"/>
      <c r="C323" s="104"/>
      <c r="D323" s="104"/>
      <c r="E323" s="104"/>
      <c r="F323" s="104"/>
      <c r="G323" s="104"/>
      <c r="H323" s="104"/>
      <c r="I323" s="104"/>
      <c r="J323" s="104"/>
      <c r="K323" s="4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</row>
    <row r="324" spans="2:40" ht="24.95" customHeight="1" x14ac:dyDescent="0.45">
      <c r="B324" s="104"/>
      <c r="C324" s="104"/>
      <c r="D324" s="104"/>
      <c r="E324" s="104"/>
      <c r="F324" s="104"/>
      <c r="G324" s="104"/>
      <c r="H324" s="104"/>
      <c r="I324" s="104"/>
      <c r="J324" s="104"/>
      <c r="K324" s="4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</row>
    <row r="325" spans="2:40" ht="24.95" customHeight="1" x14ac:dyDescent="0.45">
      <c r="B325" s="104"/>
      <c r="C325" s="104"/>
      <c r="D325" s="104"/>
      <c r="E325" s="104"/>
      <c r="F325" s="104"/>
      <c r="G325" s="104"/>
      <c r="H325" s="104"/>
      <c r="I325" s="104"/>
      <c r="J325" s="104"/>
      <c r="K325" s="4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</row>
    <row r="326" spans="2:40" ht="24.95" customHeight="1" x14ac:dyDescent="0.45">
      <c r="B326" s="104"/>
      <c r="C326" s="104"/>
      <c r="D326" s="104"/>
      <c r="E326" s="104"/>
      <c r="F326" s="104"/>
      <c r="G326" s="104"/>
      <c r="H326" s="104"/>
      <c r="I326" s="104"/>
      <c r="J326" s="104"/>
      <c r="K326" s="4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spans="2:40" ht="24.95" customHeight="1" x14ac:dyDescent="0.45">
      <c r="B327" s="104"/>
      <c r="C327" s="104"/>
      <c r="D327" s="104"/>
      <c r="E327" s="104"/>
      <c r="F327" s="104"/>
      <c r="G327" s="104"/>
      <c r="H327" s="104"/>
      <c r="I327" s="104"/>
      <c r="J327" s="104"/>
      <c r="K327" s="4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spans="2:40" ht="24.95" customHeight="1" x14ac:dyDescent="0.45">
      <c r="B328" s="104"/>
      <c r="C328" s="104"/>
      <c r="D328" s="104"/>
      <c r="E328" s="104"/>
      <c r="F328" s="104"/>
      <c r="G328" s="104"/>
      <c r="H328" s="104"/>
      <c r="I328" s="104"/>
      <c r="J328" s="104"/>
      <c r="K328" s="4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spans="2:40" ht="24.95" customHeight="1" x14ac:dyDescent="0.45">
      <c r="B329" s="104"/>
      <c r="C329" s="104"/>
      <c r="D329" s="104"/>
      <c r="E329" s="104"/>
      <c r="F329" s="104"/>
      <c r="G329" s="104"/>
      <c r="H329" s="104"/>
      <c r="I329" s="104"/>
      <c r="J329" s="104"/>
      <c r="K329" s="4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spans="2:40" ht="24.95" customHeight="1" x14ac:dyDescent="0.45">
      <c r="B330" s="104"/>
      <c r="C330" s="104"/>
      <c r="D330" s="104"/>
      <c r="E330" s="104"/>
      <c r="F330" s="104"/>
      <c r="G330" s="104"/>
      <c r="H330" s="104"/>
      <c r="I330" s="104"/>
      <c r="J330" s="104"/>
      <c r="K330" s="4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spans="2:40" ht="24.95" customHeight="1" x14ac:dyDescent="0.45">
      <c r="B331" s="104"/>
      <c r="C331" s="104"/>
      <c r="D331" s="104"/>
      <c r="E331" s="104"/>
      <c r="F331" s="104"/>
      <c r="G331" s="104"/>
      <c r="H331" s="104"/>
      <c r="I331" s="104"/>
      <c r="J331" s="104"/>
      <c r="K331" s="4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spans="2:40" ht="24.95" customHeight="1" x14ac:dyDescent="0.45">
      <c r="B332" s="104"/>
      <c r="C332" s="104"/>
      <c r="D332" s="104"/>
      <c r="E332" s="104"/>
      <c r="F332" s="104"/>
      <c r="G332" s="104"/>
      <c r="H332" s="104"/>
      <c r="I332" s="104"/>
      <c r="J332" s="104"/>
      <c r="K332" s="4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spans="2:40" ht="24.95" customHeight="1" x14ac:dyDescent="0.45">
      <c r="B333" s="104"/>
      <c r="C333" s="104"/>
      <c r="D333" s="104"/>
      <c r="E333" s="104"/>
      <c r="F333" s="104"/>
      <c r="G333" s="104"/>
      <c r="H333" s="104"/>
      <c r="I333" s="104"/>
      <c r="J333" s="104"/>
      <c r="K333" s="4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spans="2:40" ht="24.95" customHeight="1" x14ac:dyDescent="0.45">
      <c r="B334" s="104"/>
      <c r="C334" s="104"/>
      <c r="D334" s="104"/>
      <c r="E334" s="104"/>
      <c r="F334" s="104"/>
      <c r="G334" s="104"/>
      <c r="H334" s="104"/>
      <c r="I334" s="104"/>
      <c r="J334" s="104"/>
      <c r="K334" s="4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spans="2:40" ht="24.95" customHeight="1" x14ac:dyDescent="0.45">
      <c r="B335" s="104"/>
      <c r="C335" s="104"/>
      <c r="D335" s="104"/>
      <c r="E335" s="104"/>
      <c r="F335" s="104"/>
      <c r="G335" s="104"/>
      <c r="H335" s="104"/>
      <c r="I335" s="104"/>
      <c r="J335" s="104"/>
      <c r="K335" s="4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spans="2:40" ht="24.95" customHeight="1" x14ac:dyDescent="0.45">
      <c r="B336" s="104"/>
      <c r="C336" s="104"/>
      <c r="D336" s="104"/>
      <c r="E336" s="104"/>
      <c r="F336" s="104"/>
      <c r="G336" s="104"/>
      <c r="H336" s="104"/>
      <c r="I336" s="104"/>
      <c r="J336" s="104"/>
      <c r="K336" s="4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spans="2:40" ht="24.95" customHeight="1" x14ac:dyDescent="0.45">
      <c r="B337" s="104"/>
      <c r="C337" s="104"/>
      <c r="D337" s="104"/>
      <c r="E337" s="104"/>
      <c r="F337" s="104"/>
      <c r="G337" s="104"/>
      <c r="H337" s="104"/>
      <c r="I337" s="104"/>
      <c r="J337" s="104"/>
      <c r="K337" s="4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spans="2:40" ht="24.95" customHeight="1" x14ac:dyDescent="0.45">
      <c r="B338" s="104"/>
      <c r="C338" s="104"/>
      <c r="D338" s="104"/>
      <c r="E338" s="104"/>
      <c r="F338" s="104"/>
      <c r="G338" s="104"/>
      <c r="H338" s="104"/>
      <c r="I338" s="104"/>
      <c r="J338" s="104"/>
      <c r="K338" s="4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spans="2:40" ht="24.95" customHeight="1" x14ac:dyDescent="0.45">
      <c r="B339" s="104"/>
      <c r="C339" s="104"/>
      <c r="D339" s="104"/>
      <c r="E339" s="104"/>
      <c r="F339" s="104"/>
      <c r="G339" s="104"/>
      <c r="H339" s="104"/>
      <c r="I339" s="104"/>
      <c r="J339" s="104"/>
      <c r="K339" s="4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spans="2:40" ht="24.95" customHeight="1" x14ac:dyDescent="0.45">
      <c r="B340" s="104"/>
      <c r="C340" s="104"/>
      <c r="D340" s="104"/>
      <c r="E340" s="104"/>
      <c r="F340" s="104"/>
      <c r="G340" s="104"/>
      <c r="H340" s="104"/>
      <c r="I340" s="104"/>
      <c r="J340" s="104"/>
      <c r="K340" s="4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spans="2:40" ht="24.95" customHeight="1" x14ac:dyDescent="0.45">
      <c r="B341" s="104"/>
      <c r="C341" s="104"/>
      <c r="D341" s="104"/>
      <c r="E341" s="104"/>
      <c r="F341" s="104"/>
      <c r="G341" s="104"/>
      <c r="H341" s="104"/>
      <c r="I341" s="104"/>
      <c r="J341" s="104"/>
      <c r="K341" s="4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spans="2:40" ht="24.95" customHeight="1" x14ac:dyDescent="0.45">
      <c r="B342" s="104"/>
      <c r="C342" s="104"/>
      <c r="D342" s="104"/>
      <c r="E342" s="104"/>
      <c r="F342" s="104"/>
      <c r="G342" s="104"/>
      <c r="H342" s="104"/>
      <c r="I342" s="104"/>
      <c r="J342" s="104"/>
      <c r="K342" s="4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spans="2:40" ht="24.95" customHeight="1" x14ac:dyDescent="0.45">
      <c r="B343" s="104"/>
      <c r="C343" s="104"/>
      <c r="D343" s="104"/>
      <c r="E343" s="104"/>
      <c r="F343" s="104"/>
      <c r="G343" s="104"/>
      <c r="H343" s="104"/>
      <c r="I343" s="104"/>
      <c r="J343" s="104"/>
      <c r="K343" s="4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spans="2:40" ht="24.95" customHeight="1" x14ac:dyDescent="0.45">
      <c r="B344" s="104"/>
      <c r="C344" s="104"/>
      <c r="D344" s="104"/>
      <c r="E344" s="104"/>
      <c r="F344" s="104"/>
      <c r="G344" s="104"/>
      <c r="H344" s="104"/>
      <c r="I344" s="104"/>
      <c r="J344" s="104"/>
      <c r="K344" s="4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spans="2:40" ht="24.95" customHeight="1" x14ac:dyDescent="0.45">
      <c r="B345" s="104"/>
      <c r="C345" s="104"/>
      <c r="D345" s="104"/>
      <c r="E345" s="104"/>
      <c r="F345" s="104"/>
      <c r="G345" s="104"/>
      <c r="H345" s="104"/>
      <c r="I345" s="104"/>
      <c r="J345" s="104"/>
      <c r="K345" s="4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spans="2:40" ht="24.95" customHeight="1" x14ac:dyDescent="0.45">
      <c r="B346" s="104"/>
      <c r="C346" s="104"/>
      <c r="D346" s="104"/>
      <c r="E346" s="104"/>
      <c r="F346" s="104"/>
      <c r="G346" s="104"/>
      <c r="H346" s="104"/>
      <c r="I346" s="104"/>
      <c r="J346" s="104"/>
      <c r="K346" s="4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spans="2:40" ht="24.95" customHeight="1" x14ac:dyDescent="0.45">
      <c r="B347" s="104"/>
      <c r="C347" s="104"/>
      <c r="D347" s="104"/>
      <c r="E347" s="104"/>
      <c r="F347" s="104"/>
      <c r="G347" s="104"/>
      <c r="H347" s="104"/>
      <c r="I347" s="104"/>
      <c r="J347" s="104"/>
      <c r="K347" s="4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spans="2:40" ht="24.95" customHeight="1" x14ac:dyDescent="0.45">
      <c r="B348" s="104"/>
      <c r="C348" s="104"/>
      <c r="D348" s="104"/>
      <c r="E348" s="104"/>
      <c r="F348" s="104"/>
      <c r="G348" s="104"/>
      <c r="H348" s="104"/>
      <c r="I348" s="104"/>
      <c r="J348" s="104"/>
      <c r="K348" s="4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spans="2:40" ht="24.95" customHeight="1" x14ac:dyDescent="0.45">
      <c r="B349" s="104"/>
      <c r="C349" s="104"/>
      <c r="D349" s="104"/>
      <c r="E349" s="104"/>
      <c r="F349" s="104"/>
      <c r="G349" s="104"/>
      <c r="H349" s="104"/>
      <c r="I349" s="104"/>
      <c r="J349" s="104"/>
      <c r="K349" s="4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spans="2:40" ht="24.95" customHeight="1" x14ac:dyDescent="0.45">
      <c r="B350" s="104"/>
      <c r="C350" s="104"/>
      <c r="D350" s="104"/>
      <c r="E350" s="104"/>
      <c r="F350" s="104"/>
      <c r="G350" s="104"/>
      <c r="H350" s="104"/>
      <c r="I350" s="104"/>
      <c r="J350" s="104"/>
      <c r="K350" s="4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spans="2:40" ht="24.95" customHeight="1" x14ac:dyDescent="0.45">
      <c r="B351" s="104"/>
      <c r="C351" s="104"/>
      <c r="D351" s="104"/>
      <c r="E351" s="104"/>
      <c r="F351" s="104"/>
      <c r="G351" s="104"/>
      <c r="H351" s="104"/>
      <c r="I351" s="104"/>
      <c r="J351" s="104"/>
      <c r="K351" s="4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spans="2:40" ht="24.95" customHeight="1" x14ac:dyDescent="0.45">
      <c r="B352" s="104"/>
      <c r="C352" s="104"/>
      <c r="D352" s="104"/>
      <c r="E352" s="104"/>
      <c r="F352" s="104"/>
      <c r="G352" s="104"/>
      <c r="H352" s="104"/>
      <c r="I352" s="104"/>
      <c r="J352" s="104"/>
      <c r="K352" s="4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spans="2:40" ht="24.95" customHeight="1" x14ac:dyDescent="0.45">
      <c r="B353" s="104"/>
      <c r="C353" s="104"/>
      <c r="D353" s="104"/>
      <c r="E353" s="104"/>
      <c r="F353" s="104"/>
      <c r="G353" s="104"/>
      <c r="H353" s="104"/>
      <c r="I353" s="104"/>
      <c r="J353" s="104"/>
      <c r="K353" s="4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spans="2:40" ht="24.95" customHeight="1" x14ac:dyDescent="0.45">
      <c r="B354" s="104"/>
      <c r="C354" s="104"/>
      <c r="D354" s="104"/>
      <c r="E354" s="104"/>
      <c r="F354" s="104"/>
      <c r="G354" s="104"/>
      <c r="H354" s="104"/>
      <c r="I354" s="104"/>
      <c r="J354" s="104"/>
      <c r="K354" s="4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spans="2:40" ht="24.95" customHeight="1" x14ac:dyDescent="0.45">
      <c r="B355" s="104"/>
      <c r="C355" s="104"/>
      <c r="D355" s="104"/>
      <c r="E355" s="104"/>
      <c r="F355" s="104"/>
      <c r="G355" s="104"/>
      <c r="H355" s="104"/>
      <c r="I355" s="104"/>
      <c r="J355" s="104"/>
      <c r="K355" s="4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spans="2:40" ht="24.95" customHeight="1" x14ac:dyDescent="0.45">
      <c r="B356" s="104"/>
      <c r="C356" s="104"/>
      <c r="D356" s="104"/>
      <c r="E356" s="104"/>
      <c r="F356" s="104"/>
      <c r="G356" s="104"/>
      <c r="H356" s="104"/>
      <c r="I356" s="104"/>
      <c r="J356" s="104"/>
      <c r="K356" s="4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spans="2:40" ht="24.95" customHeight="1" x14ac:dyDescent="0.45">
      <c r="B357" s="104"/>
      <c r="C357" s="104"/>
      <c r="D357" s="104"/>
      <c r="E357" s="104"/>
      <c r="F357" s="104"/>
      <c r="G357" s="104"/>
      <c r="H357" s="104"/>
      <c r="I357" s="104"/>
      <c r="J357" s="104"/>
      <c r="K357" s="4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spans="2:40" ht="24.95" customHeight="1" x14ac:dyDescent="0.45">
      <c r="B358" s="104"/>
      <c r="C358" s="104"/>
      <c r="D358" s="104"/>
      <c r="E358" s="104"/>
      <c r="F358" s="104"/>
      <c r="G358" s="104"/>
      <c r="H358" s="104"/>
      <c r="I358" s="104"/>
      <c r="J358" s="104"/>
      <c r="K358" s="4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spans="2:40" ht="24.95" customHeight="1" x14ac:dyDescent="0.45">
      <c r="B359" s="104"/>
      <c r="C359" s="104"/>
      <c r="D359" s="104"/>
      <c r="E359" s="104"/>
      <c r="F359" s="104"/>
      <c r="G359" s="104"/>
      <c r="H359" s="104"/>
      <c r="I359" s="104"/>
      <c r="J359" s="104"/>
      <c r="K359" s="4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spans="2:40" ht="24.95" customHeight="1" x14ac:dyDescent="0.45">
      <c r="B360" s="104"/>
      <c r="C360" s="104"/>
      <c r="D360" s="104"/>
      <c r="E360" s="104"/>
      <c r="F360" s="104"/>
      <c r="G360" s="104"/>
      <c r="H360" s="104"/>
      <c r="I360" s="104"/>
      <c r="J360" s="104"/>
      <c r="K360" s="4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spans="2:40" ht="24.95" customHeight="1" x14ac:dyDescent="0.45">
      <c r="B361" s="104"/>
      <c r="C361" s="104"/>
      <c r="D361" s="104"/>
      <c r="E361" s="104"/>
      <c r="F361" s="104"/>
      <c r="G361" s="104"/>
      <c r="H361" s="104"/>
      <c r="I361" s="104"/>
      <c r="J361" s="104"/>
      <c r="K361" s="4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spans="2:40" ht="24.95" customHeight="1" x14ac:dyDescent="0.45">
      <c r="B362" s="104"/>
      <c r="C362" s="104"/>
      <c r="D362" s="104"/>
      <c r="E362" s="104"/>
      <c r="F362" s="104"/>
      <c r="G362" s="104"/>
      <c r="H362" s="104"/>
      <c r="I362" s="104"/>
      <c r="J362" s="104"/>
      <c r="K362" s="4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spans="2:40" ht="24.95" customHeight="1" x14ac:dyDescent="0.45">
      <c r="B363" s="104"/>
      <c r="C363" s="104"/>
      <c r="D363" s="104"/>
      <c r="E363" s="104"/>
      <c r="F363" s="104"/>
      <c r="G363" s="104"/>
      <c r="H363" s="104"/>
      <c r="I363" s="104"/>
      <c r="J363" s="104"/>
      <c r="K363" s="4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spans="2:40" ht="24.95" customHeight="1" x14ac:dyDescent="0.45">
      <c r="B364" s="104"/>
      <c r="C364" s="104"/>
      <c r="D364" s="104"/>
      <c r="E364" s="104"/>
      <c r="F364" s="104"/>
      <c r="G364" s="104"/>
      <c r="H364" s="104"/>
      <c r="I364" s="104"/>
      <c r="J364" s="104"/>
      <c r="K364" s="4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spans="2:40" ht="24.95" customHeight="1" x14ac:dyDescent="0.45">
      <c r="B365" s="104"/>
      <c r="C365" s="104"/>
      <c r="D365" s="104"/>
      <c r="E365" s="104"/>
      <c r="F365" s="104"/>
      <c r="G365" s="104"/>
      <c r="H365" s="104"/>
      <c r="I365" s="104"/>
      <c r="J365" s="104"/>
      <c r="K365" s="4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</row>
    <row r="366" spans="2:40" ht="24.95" customHeight="1" x14ac:dyDescent="0.45">
      <c r="B366" s="104"/>
      <c r="C366" s="104"/>
      <c r="D366" s="104"/>
      <c r="E366" s="104"/>
      <c r="F366" s="104"/>
      <c r="G366" s="104"/>
      <c r="H366" s="104"/>
      <c r="I366" s="104"/>
      <c r="J366" s="104"/>
      <c r="K366" s="4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</row>
    <row r="367" spans="2:40" ht="24.95" customHeight="1" x14ac:dyDescent="0.45">
      <c r="B367" s="104"/>
      <c r="C367" s="104"/>
      <c r="D367" s="104"/>
      <c r="E367" s="104"/>
      <c r="F367" s="104"/>
      <c r="G367" s="104"/>
      <c r="H367" s="104"/>
      <c r="I367" s="104"/>
      <c r="J367" s="104"/>
      <c r="K367" s="4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</row>
    <row r="368" spans="2:40" ht="24.95" customHeight="1" x14ac:dyDescent="0.45">
      <c r="B368" s="104"/>
      <c r="C368" s="104"/>
      <c r="D368" s="104"/>
      <c r="E368" s="104"/>
      <c r="F368" s="104"/>
      <c r="G368" s="104"/>
      <c r="H368" s="104"/>
      <c r="I368" s="104"/>
      <c r="J368" s="104"/>
      <c r="K368" s="4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</row>
    <row r="369" spans="2:40" ht="24.95" customHeight="1" x14ac:dyDescent="0.45">
      <c r="B369" s="104"/>
      <c r="C369" s="104"/>
      <c r="D369" s="104"/>
      <c r="E369" s="104"/>
      <c r="F369" s="104"/>
      <c r="G369" s="104"/>
      <c r="H369" s="104"/>
      <c r="I369" s="104"/>
      <c r="J369" s="104"/>
      <c r="K369" s="4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</row>
    <row r="370" spans="2:40" ht="24.95" customHeight="1" x14ac:dyDescent="0.45">
      <c r="B370" s="104"/>
      <c r="C370" s="104"/>
      <c r="D370" s="104"/>
      <c r="E370" s="104"/>
      <c r="F370" s="104"/>
      <c r="G370" s="104"/>
      <c r="H370" s="104"/>
      <c r="I370" s="104"/>
      <c r="J370" s="104"/>
      <c r="K370" s="4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</row>
    <row r="371" spans="2:40" ht="24.95" customHeight="1" x14ac:dyDescent="0.45">
      <c r="B371" s="104"/>
      <c r="C371" s="104"/>
      <c r="D371" s="104"/>
      <c r="E371" s="104"/>
      <c r="F371" s="104"/>
      <c r="G371" s="104"/>
      <c r="H371" s="104"/>
      <c r="I371" s="104"/>
      <c r="J371" s="104"/>
      <c r="K371" s="4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</row>
    <row r="372" spans="2:40" ht="24.95" customHeight="1" x14ac:dyDescent="0.45">
      <c r="B372" s="104"/>
      <c r="C372" s="104"/>
      <c r="D372" s="104"/>
      <c r="E372" s="104"/>
      <c r="F372" s="104"/>
      <c r="G372" s="104"/>
      <c r="H372" s="104"/>
      <c r="I372" s="104"/>
      <c r="J372" s="104"/>
      <c r="K372" s="4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spans="2:40" ht="24.95" customHeight="1" x14ac:dyDescent="0.45">
      <c r="B373" s="104"/>
      <c r="C373" s="104"/>
      <c r="D373" s="104"/>
      <c r="E373" s="104"/>
      <c r="F373" s="104"/>
      <c r="G373" s="104"/>
      <c r="H373" s="104"/>
      <c r="I373" s="104"/>
      <c r="J373" s="104"/>
      <c r="K373" s="4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</row>
    <row r="374" spans="2:40" ht="24.95" customHeight="1" x14ac:dyDescent="0.45">
      <c r="B374" s="104"/>
      <c r="C374" s="104"/>
      <c r="D374" s="104"/>
      <c r="E374" s="104"/>
      <c r="F374" s="104"/>
      <c r="G374" s="104"/>
      <c r="H374" s="104"/>
      <c r="I374" s="104"/>
      <c r="J374" s="104"/>
      <c r="K374" s="4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</row>
    <row r="375" spans="2:40" ht="24.95" customHeight="1" x14ac:dyDescent="0.45">
      <c r="B375" s="104"/>
      <c r="C375" s="104"/>
      <c r="D375" s="104"/>
      <c r="E375" s="104"/>
      <c r="F375" s="104"/>
      <c r="G375" s="104"/>
      <c r="H375" s="104"/>
      <c r="I375" s="104"/>
      <c r="J375" s="104"/>
      <c r="K375" s="4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</row>
    <row r="376" spans="2:40" ht="24.95" customHeight="1" x14ac:dyDescent="0.45">
      <c r="B376" s="104"/>
      <c r="C376" s="104"/>
      <c r="D376" s="104"/>
      <c r="E376" s="104"/>
      <c r="F376" s="104"/>
      <c r="G376" s="104"/>
      <c r="H376" s="104"/>
      <c r="I376" s="104"/>
      <c r="J376" s="104"/>
      <c r="K376" s="4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</row>
    <row r="377" spans="2:40" ht="24.95" customHeight="1" x14ac:dyDescent="0.45">
      <c r="B377" s="104"/>
      <c r="C377" s="104"/>
      <c r="D377" s="104"/>
      <c r="E377" s="104"/>
      <c r="F377" s="104"/>
      <c r="G377" s="104"/>
      <c r="H377" s="104"/>
      <c r="I377" s="104"/>
      <c r="J377" s="104"/>
      <c r="K377" s="4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</row>
    <row r="378" spans="2:40" ht="24.95" customHeight="1" x14ac:dyDescent="0.45">
      <c r="B378" s="104"/>
      <c r="C378" s="104"/>
      <c r="D378" s="104"/>
      <c r="E378" s="104"/>
      <c r="F378" s="104"/>
      <c r="G378" s="104"/>
      <c r="H378" s="104"/>
      <c r="I378" s="104"/>
      <c r="J378" s="104"/>
      <c r="K378" s="4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</row>
    <row r="379" spans="2:40" ht="24.95" customHeight="1" x14ac:dyDescent="0.45">
      <c r="B379" s="104"/>
      <c r="C379" s="104"/>
      <c r="D379" s="104"/>
      <c r="E379" s="104"/>
      <c r="F379" s="104"/>
      <c r="G379" s="104"/>
      <c r="H379" s="104"/>
      <c r="I379" s="104"/>
      <c r="J379" s="104"/>
      <c r="K379" s="4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</row>
    <row r="380" spans="2:40" ht="24.95" customHeight="1" x14ac:dyDescent="0.45">
      <c r="B380" s="104"/>
      <c r="C380" s="104"/>
      <c r="D380" s="104"/>
      <c r="E380" s="104"/>
      <c r="F380" s="104"/>
      <c r="G380" s="104"/>
      <c r="H380" s="104"/>
      <c r="I380" s="104"/>
      <c r="J380" s="104"/>
      <c r="K380" s="4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spans="2:40" ht="24.95" customHeight="1" x14ac:dyDescent="0.45">
      <c r="B381" s="104"/>
      <c r="C381" s="104"/>
      <c r="D381" s="104"/>
      <c r="E381" s="104"/>
      <c r="F381" s="104"/>
      <c r="G381" s="104"/>
      <c r="H381" s="104"/>
      <c r="I381" s="104"/>
      <c r="J381" s="104"/>
      <c r="K381" s="4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</row>
    <row r="382" spans="2:40" ht="24.95" customHeight="1" x14ac:dyDescent="0.45">
      <c r="B382" s="104"/>
      <c r="C382" s="104"/>
      <c r="D382" s="104"/>
      <c r="E382" s="104"/>
      <c r="F382" s="104"/>
      <c r="G382" s="104"/>
      <c r="H382" s="104"/>
      <c r="I382" s="104"/>
      <c r="J382" s="104"/>
      <c r="K382" s="4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</row>
    <row r="383" spans="2:40" ht="24.95" customHeight="1" x14ac:dyDescent="0.45">
      <c r="B383" s="104"/>
      <c r="C383" s="104"/>
      <c r="D383" s="104"/>
      <c r="E383" s="104"/>
      <c r="F383" s="104"/>
      <c r="G383" s="104"/>
      <c r="H383" s="104"/>
      <c r="I383" s="104"/>
      <c r="J383" s="104"/>
      <c r="K383" s="4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</row>
    <row r="384" spans="2:40" ht="24.95" customHeight="1" x14ac:dyDescent="0.45">
      <c r="B384" s="104"/>
      <c r="C384" s="104"/>
      <c r="D384" s="104"/>
      <c r="E384" s="104"/>
      <c r="F384" s="104"/>
      <c r="G384" s="104"/>
      <c r="H384" s="104"/>
      <c r="I384" s="104"/>
      <c r="J384" s="104"/>
      <c r="K384" s="4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</row>
    <row r="385" spans="2:40" ht="24.95" customHeight="1" x14ac:dyDescent="0.45">
      <c r="B385" s="104"/>
      <c r="C385" s="104"/>
      <c r="D385" s="104"/>
      <c r="E385" s="104"/>
      <c r="F385" s="104"/>
      <c r="G385" s="104"/>
      <c r="H385" s="104"/>
      <c r="I385" s="104"/>
      <c r="J385" s="104"/>
      <c r="K385" s="4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</row>
    <row r="386" spans="2:40" ht="24.95" customHeight="1" x14ac:dyDescent="0.45">
      <c r="B386" s="104"/>
      <c r="C386" s="104"/>
      <c r="D386" s="104"/>
      <c r="E386" s="104"/>
      <c r="F386" s="104"/>
      <c r="G386" s="104"/>
      <c r="H386" s="104"/>
      <c r="I386" s="104"/>
      <c r="J386" s="104"/>
      <c r="K386" s="4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</row>
    <row r="387" spans="2:40" ht="24.95" customHeight="1" x14ac:dyDescent="0.45">
      <c r="B387" s="104"/>
      <c r="C387" s="104"/>
      <c r="D387" s="104"/>
      <c r="E387" s="104"/>
      <c r="F387" s="104"/>
      <c r="G387" s="104"/>
      <c r="H387" s="104"/>
      <c r="I387" s="104"/>
      <c r="J387" s="104"/>
      <c r="K387" s="4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</row>
    <row r="388" spans="2:40" ht="24.95" customHeight="1" x14ac:dyDescent="0.45">
      <c r="B388" s="104"/>
      <c r="C388" s="104"/>
      <c r="D388" s="104"/>
      <c r="E388" s="104"/>
      <c r="F388" s="104"/>
      <c r="G388" s="104"/>
      <c r="H388" s="104"/>
      <c r="I388" s="104"/>
      <c r="J388" s="104"/>
      <c r="K388" s="4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spans="2:40" ht="24.95" customHeight="1" x14ac:dyDescent="0.45">
      <c r="B389" s="104"/>
      <c r="C389" s="104"/>
      <c r="D389" s="104"/>
      <c r="E389" s="104"/>
      <c r="F389" s="104"/>
      <c r="G389" s="104"/>
      <c r="H389" s="104"/>
      <c r="I389" s="104"/>
      <c r="J389" s="104"/>
      <c r="K389" s="4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</row>
    <row r="390" spans="2:40" ht="24.95" customHeight="1" x14ac:dyDescent="0.45">
      <c r="B390" s="104"/>
      <c r="C390" s="104"/>
      <c r="D390" s="104"/>
      <c r="E390" s="104"/>
      <c r="F390" s="104"/>
      <c r="G390" s="104"/>
      <c r="H390" s="104"/>
      <c r="I390" s="104"/>
      <c r="J390" s="104"/>
      <c r="K390" s="4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</row>
    <row r="391" spans="2:40" ht="24.95" customHeight="1" x14ac:dyDescent="0.45">
      <c r="B391" s="104"/>
      <c r="C391" s="104"/>
      <c r="D391" s="104"/>
      <c r="E391" s="104"/>
      <c r="F391" s="104"/>
      <c r="G391" s="104"/>
      <c r="H391" s="104"/>
      <c r="I391" s="104"/>
      <c r="J391" s="104"/>
      <c r="K391" s="4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</row>
    <row r="392" spans="2:40" ht="24.95" customHeight="1" x14ac:dyDescent="0.45">
      <c r="B392" s="104"/>
      <c r="C392" s="104"/>
      <c r="D392" s="104"/>
      <c r="E392" s="104"/>
      <c r="F392" s="104"/>
      <c r="G392" s="104"/>
      <c r="H392" s="104"/>
      <c r="I392" s="104"/>
      <c r="J392" s="104"/>
      <c r="K392" s="4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</row>
    <row r="393" spans="2:40" ht="24.95" customHeight="1" x14ac:dyDescent="0.45">
      <c r="B393" s="104"/>
      <c r="C393" s="104"/>
      <c r="D393" s="104"/>
      <c r="E393" s="104"/>
      <c r="F393" s="104"/>
      <c r="G393" s="104"/>
      <c r="H393" s="104"/>
      <c r="I393" s="104"/>
      <c r="J393" s="104"/>
      <c r="K393" s="4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</row>
    <row r="394" spans="2:40" ht="24.95" customHeight="1" x14ac:dyDescent="0.45">
      <c r="B394" s="104"/>
      <c r="C394" s="104"/>
      <c r="D394" s="104"/>
      <c r="E394" s="104"/>
      <c r="F394" s="104"/>
      <c r="G394" s="104"/>
      <c r="H394" s="104"/>
      <c r="I394" s="104"/>
      <c r="J394" s="104"/>
      <c r="K394" s="4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</row>
  </sheetData>
  <phoneticPr fontId="2" type="noConversion"/>
  <pageMargins left="0.39370078740157483" right="0" top="0.74803149606299213" bottom="0.31496062992125984" header="0.31496062992125984" footer="0.3937007874015748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zoomScaleNormal="100" workbookViewId="0">
      <selection activeCell="L1" sqref="L1:L1048576"/>
    </sheetView>
  </sheetViews>
  <sheetFormatPr defaultRowHeight="21" x14ac:dyDescent="0.35"/>
  <cols>
    <col min="1" max="1" width="29.28515625" style="104" customWidth="1"/>
    <col min="2" max="2" width="8.7109375" style="172" bestFit="1" customWidth="1"/>
    <col min="3" max="3" width="11" style="172" customWidth="1"/>
    <col min="4" max="4" width="10.85546875" style="172" customWidth="1"/>
    <col min="5" max="5" width="8.85546875" style="172" customWidth="1"/>
    <col min="6" max="6" width="9.7109375" style="172" customWidth="1"/>
    <col min="7" max="7" width="10.42578125" style="172" customWidth="1"/>
    <col min="8" max="8" width="9.5703125" style="173" customWidth="1"/>
    <col min="9" max="9" width="11.140625" style="173" customWidth="1"/>
    <col min="10" max="10" width="33.5703125" style="170" customWidth="1"/>
    <col min="11" max="11" width="9.140625" style="65"/>
    <col min="12" max="12" width="11.28515625" style="57" bestFit="1" customWidth="1"/>
    <col min="13" max="16384" width="9.140625" style="65"/>
  </cols>
  <sheetData>
    <row r="1" spans="1:12" s="86" customFormat="1" ht="56.25" x14ac:dyDescent="0.35">
      <c r="A1" s="41" t="s">
        <v>167</v>
      </c>
      <c r="B1" s="75" t="s">
        <v>5</v>
      </c>
      <c r="C1" s="75" t="s">
        <v>6</v>
      </c>
      <c r="D1" s="75" t="s">
        <v>7</v>
      </c>
      <c r="E1" s="75" t="s">
        <v>8</v>
      </c>
      <c r="F1" s="75" t="s">
        <v>9</v>
      </c>
      <c r="G1" s="76" t="s">
        <v>10</v>
      </c>
      <c r="H1" s="76" t="s">
        <v>15</v>
      </c>
      <c r="I1" s="76" t="s">
        <v>11</v>
      </c>
      <c r="J1" s="385" t="s">
        <v>839</v>
      </c>
      <c r="L1" s="95"/>
    </row>
    <row r="2" spans="1:12" s="86" customFormat="1" x14ac:dyDescent="0.35">
      <c r="A2" s="49" t="s">
        <v>13</v>
      </c>
      <c r="B2" s="73"/>
      <c r="C2" s="73"/>
      <c r="D2" s="73"/>
      <c r="E2" s="73"/>
      <c r="F2" s="73"/>
      <c r="G2" s="56"/>
      <c r="H2" s="56"/>
      <c r="I2" s="56"/>
      <c r="J2" s="74"/>
      <c r="L2" s="95"/>
    </row>
    <row r="3" spans="1:12" s="86" customFormat="1" x14ac:dyDescent="0.35">
      <c r="A3" s="49" t="s">
        <v>320</v>
      </c>
      <c r="B3" s="45"/>
      <c r="C3" s="45"/>
      <c r="D3" s="45"/>
      <c r="E3" s="45"/>
      <c r="F3" s="29"/>
      <c r="G3" s="26"/>
      <c r="H3" s="27"/>
      <c r="I3" s="27"/>
      <c r="J3" s="32"/>
      <c r="L3" s="95"/>
    </row>
    <row r="4" spans="1:12" s="86" customFormat="1" x14ac:dyDescent="0.35">
      <c r="A4" s="84" t="s">
        <v>321</v>
      </c>
      <c r="B4" s="45"/>
      <c r="C4" s="45"/>
      <c r="D4" s="45"/>
      <c r="E4" s="45"/>
      <c r="F4" s="29"/>
      <c r="G4" s="47"/>
      <c r="H4" s="27"/>
      <c r="I4" s="47"/>
      <c r="J4" s="48"/>
      <c r="L4" s="95"/>
    </row>
    <row r="5" spans="1:12" s="86" customFormat="1" x14ac:dyDescent="0.35">
      <c r="A5" s="298" t="s">
        <v>589</v>
      </c>
      <c r="B5" s="26"/>
      <c r="C5" s="26">
        <v>1</v>
      </c>
      <c r="D5" s="26"/>
      <c r="E5" s="26"/>
      <c r="F5" s="26"/>
      <c r="G5" s="58">
        <v>100000</v>
      </c>
      <c r="H5" s="27"/>
      <c r="I5" s="27"/>
      <c r="J5" s="28"/>
      <c r="L5" s="95"/>
    </row>
    <row r="6" spans="1:12" s="86" customFormat="1" x14ac:dyDescent="0.35">
      <c r="A6" s="298" t="s">
        <v>322</v>
      </c>
      <c r="B6" s="26"/>
      <c r="C6" s="26"/>
      <c r="D6" s="45"/>
      <c r="E6" s="45"/>
      <c r="F6" s="29"/>
      <c r="H6" s="94"/>
      <c r="I6" s="94"/>
      <c r="J6" s="94"/>
      <c r="L6" s="95"/>
    </row>
    <row r="7" spans="1:12" s="86" customFormat="1" x14ac:dyDescent="0.35">
      <c r="A7" s="66" t="s">
        <v>590</v>
      </c>
      <c r="B7" s="36"/>
      <c r="C7" s="291"/>
      <c r="D7" s="45"/>
      <c r="E7" s="46"/>
      <c r="F7" s="29"/>
      <c r="G7" s="47"/>
      <c r="H7" s="223">
        <v>8000</v>
      </c>
      <c r="I7" s="27" t="s">
        <v>14</v>
      </c>
      <c r="J7" s="32" t="s">
        <v>335</v>
      </c>
      <c r="K7" s="185"/>
      <c r="L7" s="301"/>
    </row>
    <row r="8" spans="1:12" s="86" customFormat="1" x14ac:dyDescent="0.35">
      <c r="A8" s="66" t="s">
        <v>323</v>
      </c>
      <c r="B8" s="36"/>
      <c r="C8" s="291"/>
      <c r="D8" s="45"/>
      <c r="E8" s="46"/>
      <c r="F8" s="29"/>
      <c r="G8" s="47"/>
      <c r="H8" s="30"/>
      <c r="I8" s="47"/>
      <c r="J8" s="48" t="s">
        <v>564</v>
      </c>
      <c r="K8" s="206"/>
      <c r="L8" s="301"/>
    </row>
    <row r="9" spans="1:12" s="86" customFormat="1" ht="25.5" customHeight="1" x14ac:dyDescent="0.35">
      <c r="A9" s="66" t="s">
        <v>324</v>
      </c>
      <c r="B9" s="36"/>
      <c r="C9" s="291"/>
      <c r="D9" s="45"/>
      <c r="E9" s="45"/>
      <c r="F9" s="29"/>
      <c r="G9" s="47"/>
      <c r="H9" s="40"/>
      <c r="I9" s="151"/>
      <c r="J9" s="48" t="s">
        <v>685</v>
      </c>
      <c r="L9" s="301"/>
    </row>
    <row r="10" spans="1:12" s="86" customFormat="1" ht="25.5" customHeight="1" x14ac:dyDescent="0.35">
      <c r="A10" s="78" t="s">
        <v>591</v>
      </c>
      <c r="B10" s="287"/>
      <c r="C10" s="292"/>
      <c r="D10" s="174"/>
      <c r="E10" s="174"/>
      <c r="F10" s="31"/>
      <c r="G10" s="150"/>
      <c r="H10" s="273">
        <v>5000</v>
      </c>
      <c r="I10" s="27" t="s">
        <v>14</v>
      </c>
      <c r="J10" s="34" t="s">
        <v>335</v>
      </c>
      <c r="K10" s="185"/>
      <c r="L10" s="301"/>
    </row>
    <row r="11" spans="1:12" s="86" customFormat="1" ht="25.5" customHeight="1" x14ac:dyDescent="0.35">
      <c r="A11" s="32" t="s">
        <v>43</v>
      </c>
      <c r="B11" s="36"/>
      <c r="C11" s="291"/>
      <c r="D11" s="45"/>
      <c r="E11" s="45"/>
      <c r="F11" s="29"/>
      <c r="G11" s="47"/>
      <c r="H11" s="50"/>
      <c r="I11" s="47"/>
      <c r="J11" s="48" t="s">
        <v>564</v>
      </c>
      <c r="K11" s="185"/>
      <c r="L11" s="301"/>
    </row>
    <row r="12" spans="1:12" s="86" customFormat="1" ht="25.5" customHeight="1" x14ac:dyDescent="0.35">
      <c r="A12" s="279" t="s">
        <v>44</v>
      </c>
      <c r="B12" s="283"/>
      <c r="C12" s="293"/>
      <c r="D12" s="175"/>
      <c r="E12" s="175"/>
      <c r="F12" s="33"/>
      <c r="G12" s="151"/>
      <c r="H12" s="294"/>
      <c r="I12" s="151"/>
      <c r="J12" s="38" t="s">
        <v>686</v>
      </c>
      <c r="L12" s="301"/>
    </row>
    <row r="13" spans="1:12" s="86" customFormat="1" ht="25.5" customHeight="1" x14ac:dyDescent="0.35">
      <c r="A13" s="66" t="s">
        <v>592</v>
      </c>
      <c r="B13" s="36"/>
      <c r="C13" s="291"/>
      <c r="D13" s="45"/>
      <c r="E13" s="45"/>
      <c r="F13" s="29"/>
      <c r="G13" s="47"/>
      <c r="H13" s="223">
        <v>20000</v>
      </c>
      <c r="I13" s="27" t="s">
        <v>14</v>
      </c>
      <c r="J13" s="32" t="s">
        <v>335</v>
      </c>
      <c r="K13" s="185"/>
      <c r="L13" s="301"/>
    </row>
    <row r="14" spans="1:12" s="86" customFormat="1" ht="25.5" customHeight="1" x14ac:dyDescent="0.35">
      <c r="A14" s="30"/>
      <c r="B14" s="36"/>
      <c r="C14" s="291"/>
      <c r="D14" s="45"/>
      <c r="E14" s="45"/>
      <c r="F14" s="29"/>
      <c r="G14" s="47"/>
      <c r="H14" s="27"/>
      <c r="I14" s="47"/>
      <c r="J14" s="48" t="s">
        <v>564</v>
      </c>
      <c r="K14" s="185"/>
      <c r="L14" s="301"/>
    </row>
    <row r="15" spans="1:12" s="86" customFormat="1" ht="25.5" customHeight="1" x14ac:dyDescent="0.35">
      <c r="A15" s="30"/>
      <c r="B15" s="36"/>
      <c r="C15" s="291"/>
      <c r="D15" s="45"/>
      <c r="E15" s="45"/>
      <c r="F15" s="29"/>
      <c r="G15" s="47"/>
      <c r="H15" s="27"/>
      <c r="I15" s="151"/>
      <c r="J15" s="48" t="s">
        <v>687</v>
      </c>
      <c r="L15" s="301"/>
    </row>
    <row r="16" spans="1:12" s="86" customFormat="1" ht="25.5" customHeight="1" x14ac:dyDescent="0.35">
      <c r="A16" s="78" t="s">
        <v>593</v>
      </c>
      <c r="B16" s="287"/>
      <c r="C16" s="292"/>
      <c r="D16" s="174"/>
      <c r="E16" s="174"/>
      <c r="F16" s="31"/>
      <c r="G16" s="150"/>
      <c r="H16" s="273">
        <v>5000</v>
      </c>
      <c r="I16" s="27" t="s">
        <v>14</v>
      </c>
      <c r="J16" s="34" t="s">
        <v>335</v>
      </c>
      <c r="K16" s="185"/>
      <c r="L16" s="301"/>
    </row>
    <row r="17" spans="1:12" s="86" customFormat="1" ht="25.5" customHeight="1" x14ac:dyDescent="0.35">
      <c r="A17" s="233" t="s">
        <v>45</v>
      </c>
      <c r="B17" s="36"/>
      <c r="C17" s="94"/>
      <c r="D17" s="45"/>
      <c r="E17" s="45"/>
      <c r="F17" s="29"/>
      <c r="G17" s="47"/>
      <c r="H17" s="27"/>
      <c r="I17" s="47"/>
      <c r="J17" s="48" t="s">
        <v>564</v>
      </c>
      <c r="K17" s="206"/>
      <c r="L17" s="301"/>
    </row>
    <row r="18" spans="1:12" s="86" customFormat="1" ht="25.5" customHeight="1" x14ac:dyDescent="0.35">
      <c r="A18" s="87"/>
      <c r="B18" s="228"/>
      <c r="C18" s="187"/>
      <c r="D18" s="176"/>
      <c r="E18" s="176"/>
      <c r="F18" s="158"/>
      <c r="G18" s="159"/>
      <c r="H18" s="91"/>
      <c r="I18" s="159"/>
      <c r="J18" s="163" t="s">
        <v>688</v>
      </c>
      <c r="L18" s="301"/>
    </row>
    <row r="19" spans="1:12" s="86" customFormat="1" ht="56.25" x14ac:dyDescent="0.35">
      <c r="A19" s="41" t="s">
        <v>167</v>
      </c>
      <c r="B19" s="75" t="s">
        <v>5</v>
      </c>
      <c r="C19" s="75" t="s">
        <v>6</v>
      </c>
      <c r="D19" s="75" t="s">
        <v>7</v>
      </c>
      <c r="E19" s="75" t="s">
        <v>8</v>
      </c>
      <c r="F19" s="75" t="s">
        <v>9</v>
      </c>
      <c r="G19" s="76" t="s">
        <v>10</v>
      </c>
      <c r="H19" s="76" t="s">
        <v>15</v>
      </c>
      <c r="I19" s="76" t="s">
        <v>11</v>
      </c>
      <c r="J19" s="385" t="s">
        <v>839</v>
      </c>
      <c r="L19" s="301"/>
    </row>
    <row r="20" spans="1:12" s="86" customFormat="1" ht="25.5" customHeight="1" x14ac:dyDescent="0.35">
      <c r="A20" s="136" t="s">
        <v>594</v>
      </c>
      <c r="B20" s="230"/>
      <c r="C20" s="255"/>
      <c r="D20" s="177"/>
      <c r="E20" s="177"/>
      <c r="F20" s="43"/>
      <c r="G20" s="155"/>
      <c r="H20" s="224">
        <v>50000</v>
      </c>
      <c r="I20" s="27" t="s">
        <v>14</v>
      </c>
      <c r="J20" s="44" t="s">
        <v>335</v>
      </c>
      <c r="K20" s="185"/>
      <c r="L20" s="301"/>
    </row>
    <row r="21" spans="1:12" s="86" customFormat="1" ht="25.5" customHeight="1" x14ac:dyDescent="0.35">
      <c r="A21" s="66"/>
      <c r="B21" s="36"/>
      <c r="C21" s="291"/>
      <c r="D21" s="45"/>
      <c r="E21" s="45"/>
      <c r="F21" s="29"/>
      <c r="G21" s="47"/>
      <c r="H21" s="27"/>
      <c r="I21" s="47"/>
      <c r="J21" s="48" t="s">
        <v>177</v>
      </c>
      <c r="K21" s="185"/>
      <c r="L21" s="301"/>
    </row>
    <row r="22" spans="1:12" s="86" customFormat="1" ht="25.5" customHeight="1" x14ac:dyDescent="0.35">
      <c r="A22" s="66"/>
      <c r="B22" s="36"/>
      <c r="C22" s="291"/>
      <c r="D22" s="45"/>
      <c r="E22" s="45"/>
      <c r="F22" s="29"/>
      <c r="G22" s="47"/>
      <c r="H22" s="27"/>
      <c r="I22" s="151"/>
      <c r="J22" s="48" t="s">
        <v>686</v>
      </c>
      <c r="K22" s="234"/>
      <c r="L22" s="301"/>
    </row>
    <row r="23" spans="1:12" s="86" customFormat="1" ht="25.5" customHeight="1" x14ac:dyDescent="0.35">
      <c r="A23" s="78" t="s">
        <v>595</v>
      </c>
      <c r="B23" s="287"/>
      <c r="C23" s="292"/>
      <c r="D23" s="174"/>
      <c r="E23" s="174"/>
      <c r="F23" s="31"/>
      <c r="G23" s="150"/>
      <c r="H23" s="273">
        <v>1000</v>
      </c>
      <c r="I23" s="27" t="s">
        <v>14</v>
      </c>
      <c r="J23" s="34" t="s">
        <v>335</v>
      </c>
      <c r="K23" s="185"/>
      <c r="L23" s="301"/>
    </row>
    <row r="24" spans="1:12" s="86" customFormat="1" ht="25.5" customHeight="1" x14ac:dyDescent="0.35">
      <c r="A24" s="233" t="s">
        <v>46</v>
      </c>
      <c r="B24" s="36"/>
      <c r="C24" s="291"/>
      <c r="D24" s="45"/>
      <c r="E24" s="45"/>
      <c r="F24" s="29"/>
      <c r="G24" s="47"/>
      <c r="H24" s="27"/>
      <c r="I24" s="47"/>
      <c r="J24" s="48" t="s">
        <v>564</v>
      </c>
      <c r="K24" s="206"/>
      <c r="L24" s="301"/>
    </row>
    <row r="25" spans="1:12" s="86" customFormat="1" ht="25.5" customHeight="1" x14ac:dyDescent="0.35">
      <c r="A25" s="279" t="s">
        <v>47</v>
      </c>
      <c r="B25" s="283"/>
      <c r="C25" s="293"/>
      <c r="D25" s="175"/>
      <c r="E25" s="175"/>
      <c r="F25" s="33"/>
      <c r="G25" s="151"/>
      <c r="H25" s="52"/>
      <c r="I25" s="151"/>
      <c r="J25" s="38" t="s">
        <v>689</v>
      </c>
      <c r="L25" s="301"/>
    </row>
    <row r="26" spans="1:12" s="86" customFormat="1" ht="25.5" customHeight="1" x14ac:dyDescent="0.35">
      <c r="A26" s="66" t="s">
        <v>596</v>
      </c>
      <c r="B26" s="36"/>
      <c r="C26" s="291"/>
      <c r="D26" s="45"/>
      <c r="E26" s="45"/>
      <c r="F26" s="29"/>
      <c r="G26" s="47"/>
      <c r="H26" s="223">
        <v>2000</v>
      </c>
      <c r="I26" s="27" t="s">
        <v>14</v>
      </c>
      <c r="J26" s="32" t="s">
        <v>335</v>
      </c>
      <c r="K26" s="185"/>
      <c r="L26" s="301"/>
    </row>
    <row r="27" spans="1:12" s="86" customFormat="1" ht="25.5" customHeight="1" x14ac:dyDescent="0.35">
      <c r="A27" s="233" t="s">
        <v>325</v>
      </c>
      <c r="B27" s="36"/>
      <c r="C27" s="291"/>
      <c r="D27" s="45"/>
      <c r="E27" s="45"/>
      <c r="F27" s="29"/>
      <c r="G27" s="47"/>
      <c r="H27" s="27"/>
      <c r="I27" s="47"/>
      <c r="J27" s="48" t="s">
        <v>564</v>
      </c>
      <c r="K27" s="185"/>
      <c r="L27" s="301"/>
    </row>
    <row r="28" spans="1:12" s="86" customFormat="1" ht="25.5" customHeight="1" x14ac:dyDescent="0.35">
      <c r="A28" s="66"/>
      <c r="B28" s="36"/>
      <c r="C28" s="291"/>
      <c r="D28" s="45"/>
      <c r="E28" s="45"/>
      <c r="F28" s="29"/>
      <c r="G28" s="47"/>
      <c r="H28" s="27"/>
      <c r="I28" s="151"/>
      <c r="J28" s="48" t="s">
        <v>690</v>
      </c>
      <c r="K28" s="234"/>
      <c r="L28" s="301"/>
    </row>
    <row r="29" spans="1:12" s="86" customFormat="1" ht="25.5" customHeight="1" x14ac:dyDescent="0.35">
      <c r="A29" s="78" t="s">
        <v>597</v>
      </c>
      <c r="B29" s="287"/>
      <c r="C29" s="292"/>
      <c r="D29" s="174"/>
      <c r="E29" s="174"/>
      <c r="F29" s="31"/>
      <c r="G29" s="150"/>
      <c r="H29" s="273">
        <v>5000</v>
      </c>
      <c r="I29" s="27" t="s">
        <v>14</v>
      </c>
      <c r="J29" s="34" t="s">
        <v>335</v>
      </c>
      <c r="K29" s="185"/>
      <c r="L29" s="301"/>
    </row>
    <row r="30" spans="1:12" s="86" customFormat="1" ht="25.5" customHeight="1" x14ac:dyDescent="0.35">
      <c r="A30" s="233" t="s">
        <v>326</v>
      </c>
      <c r="B30" s="36"/>
      <c r="C30" s="94"/>
      <c r="D30" s="45"/>
      <c r="E30" s="45"/>
      <c r="F30" s="29"/>
      <c r="G30" s="47"/>
      <c r="H30" s="27"/>
      <c r="I30" s="47"/>
      <c r="J30" s="48" t="s">
        <v>564</v>
      </c>
      <c r="K30" s="185"/>
      <c r="L30" s="95"/>
    </row>
    <row r="31" spans="1:12" s="86" customFormat="1" ht="25.5" customHeight="1" x14ac:dyDescent="0.35">
      <c r="A31" s="79"/>
      <c r="B31" s="283"/>
      <c r="C31" s="186"/>
      <c r="D31" s="175"/>
      <c r="E31" s="175"/>
      <c r="F31" s="33"/>
      <c r="G31" s="151"/>
      <c r="H31" s="52"/>
      <c r="I31" s="151"/>
      <c r="J31" s="38" t="s">
        <v>691</v>
      </c>
      <c r="L31" s="302"/>
    </row>
    <row r="32" spans="1:12" s="86" customFormat="1" ht="25.5" customHeight="1" x14ac:dyDescent="0.35">
      <c r="A32" s="298" t="s">
        <v>599</v>
      </c>
      <c r="B32" s="26">
        <v>1</v>
      </c>
      <c r="C32" s="94"/>
      <c r="D32" s="45"/>
      <c r="E32" s="45"/>
      <c r="F32" s="29"/>
      <c r="G32" s="47">
        <v>450000</v>
      </c>
      <c r="H32" s="47">
        <v>440475</v>
      </c>
      <c r="I32" s="47">
        <v>440475</v>
      </c>
      <c r="J32" s="32" t="s">
        <v>588</v>
      </c>
      <c r="K32" s="185"/>
      <c r="L32" s="95"/>
    </row>
    <row r="33" spans="1:12" s="86" customFormat="1" ht="25.5" customHeight="1" x14ac:dyDescent="0.35">
      <c r="A33" s="299" t="s">
        <v>339</v>
      </c>
      <c r="B33" s="36"/>
      <c r="C33" s="94"/>
      <c r="D33" s="45"/>
      <c r="E33" s="45"/>
      <c r="F33" s="29"/>
      <c r="G33" s="47"/>
      <c r="H33" s="27"/>
      <c r="I33" s="47"/>
      <c r="J33" s="48" t="s">
        <v>337</v>
      </c>
      <c r="K33" s="185"/>
      <c r="L33" s="95"/>
    </row>
    <row r="34" spans="1:12" s="86" customFormat="1" ht="25.5" customHeight="1" x14ac:dyDescent="0.35">
      <c r="A34" s="300" t="s">
        <v>340</v>
      </c>
      <c r="B34" s="36"/>
      <c r="C34" s="94"/>
      <c r="D34" s="45"/>
      <c r="E34" s="45"/>
      <c r="F34" s="29"/>
      <c r="G34" s="47"/>
      <c r="H34" s="27"/>
      <c r="I34" s="47"/>
      <c r="J34" s="48" t="s">
        <v>692</v>
      </c>
      <c r="L34" s="95"/>
    </row>
    <row r="35" spans="1:12" s="86" customFormat="1" x14ac:dyDescent="0.35">
      <c r="A35" s="634" t="s">
        <v>850</v>
      </c>
      <c r="B35" s="41">
        <v>1</v>
      </c>
      <c r="C35" s="41">
        <v>1</v>
      </c>
      <c r="D35" s="41">
        <v>0</v>
      </c>
      <c r="E35" s="41">
        <v>0</v>
      </c>
      <c r="F35" s="41">
        <v>0</v>
      </c>
      <c r="G35" s="609">
        <v>760000</v>
      </c>
      <c r="H35" s="608">
        <v>546000</v>
      </c>
      <c r="I35" s="609">
        <v>440475</v>
      </c>
      <c r="J35" s="610"/>
      <c r="L35" s="95"/>
    </row>
    <row r="36" spans="1:12" s="86" customFormat="1" ht="56.25" x14ac:dyDescent="0.35">
      <c r="A36" s="41" t="s">
        <v>167</v>
      </c>
      <c r="B36" s="75" t="s">
        <v>5</v>
      </c>
      <c r="C36" s="75" t="s">
        <v>6</v>
      </c>
      <c r="D36" s="75" t="s">
        <v>7</v>
      </c>
      <c r="E36" s="75" t="s">
        <v>8</v>
      </c>
      <c r="F36" s="75" t="s">
        <v>9</v>
      </c>
      <c r="G36" s="76" t="s">
        <v>10</v>
      </c>
      <c r="H36" s="76" t="s">
        <v>15</v>
      </c>
      <c r="I36" s="76" t="s">
        <v>11</v>
      </c>
      <c r="J36" s="385" t="s">
        <v>839</v>
      </c>
      <c r="L36" s="95"/>
    </row>
    <row r="37" spans="1:12" s="95" customFormat="1" ht="25.5" customHeight="1" x14ac:dyDescent="0.35">
      <c r="A37" s="208" t="s">
        <v>330</v>
      </c>
      <c r="B37" s="164"/>
      <c r="C37" s="190"/>
      <c r="D37" s="296"/>
      <c r="E37" s="45"/>
      <c r="F37" s="29"/>
      <c r="G37" s="47"/>
      <c r="H37" s="27"/>
      <c r="I37" s="47"/>
      <c r="J37" s="48"/>
    </row>
    <row r="38" spans="1:12" s="86" customFormat="1" ht="25.5" customHeight="1" x14ac:dyDescent="0.35">
      <c r="A38" s="299" t="s">
        <v>851</v>
      </c>
      <c r="B38" s="164"/>
      <c r="C38" s="291">
        <v>1</v>
      </c>
      <c r="D38" s="296"/>
      <c r="E38" s="45"/>
      <c r="G38" s="47">
        <v>400000</v>
      </c>
      <c r="H38" s="59">
        <v>10000</v>
      </c>
      <c r="I38" s="27" t="s">
        <v>14</v>
      </c>
      <c r="J38" s="32" t="s">
        <v>338</v>
      </c>
      <c r="K38" s="185"/>
      <c r="L38" s="95"/>
    </row>
    <row r="39" spans="1:12" s="86" customFormat="1" ht="25.5" customHeight="1" x14ac:dyDescent="0.35">
      <c r="A39" s="299" t="s">
        <v>48</v>
      </c>
      <c r="B39" s="164"/>
      <c r="C39" s="94"/>
      <c r="D39" s="296"/>
      <c r="E39" s="45"/>
      <c r="F39" s="29"/>
      <c r="G39" s="47"/>
      <c r="H39" s="27"/>
      <c r="I39" s="47"/>
      <c r="J39" s="48" t="s">
        <v>564</v>
      </c>
      <c r="K39" s="236"/>
      <c r="L39" s="95"/>
    </row>
    <row r="40" spans="1:12" s="86" customFormat="1" ht="25.5" customHeight="1" x14ac:dyDescent="0.35">
      <c r="A40" s="66"/>
      <c r="B40" s="164"/>
      <c r="C40" s="94"/>
      <c r="D40" s="296"/>
      <c r="E40" s="45"/>
      <c r="F40" s="29"/>
      <c r="G40" s="47"/>
      <c r="H40" s="27"/>
      <c r="I40" s="47"/>
      <c r="J40" s="48" t="s">
        <v>693</v>
      </c>
      <c r="L40" s="95"/>
    </row>
    <row r="41" spans="1:12" s="86" customFormat="1" ht="25.5" customHeight="1" x14ac:dyDescent="0.35">
      <c r="A41" s="529" t="s">
        <v>600</v>
      </c>
      <c r="B41" s="286"/>
      <c r="C41" s="189"/>
      <c r="D41" s="297"/>
      <c r="E41" s="174"/>
      <c r="F41" s="31"/>
      <c r="G41" s="150"/>
      <c r="H41" s="189"/>
      <c r="I41" s="295"/>
      <c r="J41" s="189"/>
      <c r="K41" s="235"/>
      <c r="L41" s="95"/>
    </row>
    <row r="42" spans="1:12" s="86" customFormat="1" ht="25.5" customHeight="1" x14ac:dyDescent="0.35">
      <c r="A42" s="299" t="s">
        <v>16</v>
      </c>
      <c r="B42" s="164"/>
      <c r="C42" s="94"/>
      <c r="D42" s="296"/>
      <c r="E42" s="45"/>
      <c r="F42" s="29"/>
      <c r="G42" s="100">
        <v>67904659</v>
      </c>
      <c r="H42" s="94"/>
      <c r="I42" s="188"/>
      <c r="J42" s="94"/>
      <c r="K42" s="235"/>
      <c r="L42" s="95"/>
    </row>
    <row r="43" spans="1:12" s="86" customFormat="1" ht="25.5" customHeight="1" x14ac:dyDescent="0.35">
      <c r="A43" s="231" t="s">
        <v>598</v>
      </c>
      <c r="B43" s="164"/>
      <c r="C43" s="291">
        <v>1</v>
      </c>
      <c r="D43" s="296"/>
      <c r="E43" s="45"/>
      <c r="F43" s="29"/>
      <c r="G43" s="47"/>
      <c r="H43" s="59">
        <v>96000</v>
      </c>
      <c r="I43" s="27" t="s">
        <v>14</v>
      </c>
      <c r="J43" s="32" t="s">
        <v>441</v>
      </c>
      <c r="L43" s="95"/>
    </row>
    <row r="44" spans="1:12" s="86" customFormat="1" ht="25.5" customHeight="1" x14ac:dyDescent="0.35">
      <c r="A44" s="231" t="s">
        <v>327</v>
      </c>
      <c r="B44" s="164"/>
      <c r="C44" s="94"/>
      <c r="D44" s="296"/>
      <c r="E44" s="45"/>
      <c r="F44" s="29"/>
      <c r="G44" s="47"/>
      <c r="H44" s="27"/>
      <c r="I44" s="237"/>
      <c r="J44" s="137" t="s">
        <v>564</v>
      </c>
      <c r="L44" s="95"/>
    </row>
    <row r="45" spans="1:12" s="86" customFormat="1" ht="25.5" customHeight="1" x14ac:dyDescent="0.35">
      <c r="A45" s="231" t="s">
        <v>328</v>
      </c>
      <c r="B45" s="164"/>
      <c r="C45" s="94"/>
      <c r="D45" s="296"/>
      <c r="E45" s="45"/>
      <c r="F45" s="29"/>
      <c r="G45" s="47"/>
      <c r="H45" s="27"/>
      <c r="I45" s="237"/>
      <c r="J45" s="137" t="s">
        <v>694</v>
      </c>
      <c r="L45" s="95"/>
    </row>
    <row r="46" spans="1:12" s="86" customFormat="1" ht="25.5" customHeight="1" x14ac:dyDescent="0.35">
      <c r="A46" s="231" t="s">
        <v>329</v>
      </c>
      <c r="B46" s="164"/>
      <c r="C46" s="94"/>
      <c r="D46" s="296"/>
      <c r="E46" s="45"/>
      <c r="F46" s="29"/>
      <c r="G46" s="47"/>
      <c r="H46" s="27"/>
      <c r="I46" s="237"/>
      <c r="J46" s="48"/>
      <c r="L46" s="95"/>
    </row>
    <row r="47" spans="1:12" s="86" customFormat="1" x14ac:dyDescent="0.35">
      <c r="A47" s="528" t="s">
        <v>341</v>
      </c>
      <c r="B47" s="41">
        <v>0</v>
      </c>
      <c r="C47" s="41">
        <v>2</v>
      </c>
      <c r="D47" s="41">
        <v>0</v>
      </c>
      <c r="E47" s="41">
        <v>0</v>
      </c>
      <c r="F47" s="41">
        <v>0</v>
      </c>
      <c r="G47" s="607">
        <v>68304653</v>
      </c>
      <c r="H47" s="608">
        <v>96000</v>
      </c>
      <c r="I47" s="213">
        <v>0</v>
      </c>
      <c r="J47" s="139"/>
      <c r="L47" s="95"/>
    </row>
    <row r="48" spans="1:12" s="86" customFormat="1" x14ac:dyDescent="0.35">
      <c r="A48" s="99" t="s">
        <v>146</v>
      </c>
      <c r="B48" s="637">
        <v>1</v>
      </c>
      <c r="C48" s="638" t="s">
        <v>913</v>
      </c>
      <c r="D48" s="41">
        <v>0</v>
      </c>
      <c r="E48" s="41">
        <v>0</v>
      </c>
      <c r="F48" s="41">
        <v>0</v>
      </c>
      <c r="G48" s="639">
        <v>69064653</v>
      </c>
      <c r="H48" s="641">
        <v>642000</v>
      </c>
      <c r="I48" s="640">
        <v>440475</v>
      </c>
      <c r="J48" s="610"/>
      <c r="L48" s="95"/>
    </row>
    <row r="49" spans="1:10" x14ac:dyDescent="0.35">
      <c r="A49" s="65"/>
      <c r="B49" s="636"/>
      <c r="C49" s="63"/>
      <c r="D49" s="63"/>
      <c r="E49" s="63"/>
      <c r="F49" s="63"/>
      <c r="G49" s="64"/>
      <c r="H49" s="64"/>
      <c r="I49" s="86"/>
      <c r="J49" s="61"/>
    </row>
    <row r="50" spans="1:10" x14ac:dyDescent="0.35">
      <c r="A50" s="62"/>
      <c r="B50" s="63"/>
      <c r="C50" s="63"/>
      <c r="D50" s="63"/>
      <c r="E50" s="63"/>
      <c r="F50" s="63"/>
      <c r="G50" s="64"/>
      <c r="H50" s="64"/>
      <c r="I50" s="86"/>
      <c r="J50" s="61"/>
    </row>
    <row r="51" spans="1:10" x14ac:dyDescent="0.35">
      <c r="A51" s="62"/>
      <c r="B51" s="63"/>
      <c r="C51" s="63"/>
      <c r="D51" s="63"/>
      <c r="E51" s="63"/>
      <c r="F51" s="63"/>
      <c r="G51" s="64"/>
      <c r="H51" s="64"/>
      <c r="I51" s="86"/>
      <c r="J51" s="61"/>
    </row>
    <row r="52" spans="1:10" x14ac:dyDescent="0.35">
      <c r="A52" s="171"/>
      <c r="B52" s="63"/>
      <c r="C52" s="63"/>
      <c r="D52" s="63"/>
      <c r="E52" s="63"/>
      <c r="F52" s="63"/>
      <c r="G52" s="64"/>
      <c r="H52" s="64"/>
      <c r="I52" s="86"/>
      <c r="J52" s="61"/>
    </row>
    <row r="53" spans="1:10" x14ac:dyDescent="0.35">
      <c r="A53" s="62"/>
      <c r="B53" s="62"/>
      <c r="C53" s="62"/>
      <c r="D53" s="62"/>
      <c r="E53" s="62"/>
      <c r="F53" s="62"/>
      <c r="G53" s="62"/>
      <c r="H53" s="62"/>
      <c r="I53" s="62"/>
      <c r="J53" s="62"/>
    </row>
    <row r="60" spans="1:10" x14ac:dyDescent="0.35">
      <c r="A60" s="62"/>
      <c r="B60" s="62"/>
      <c r="C60" s="62"/>
      <c r="D60" s="62"/>
      <c r="E60" s="62"/>
      <c r="F60" s="62"/>
      <c r="G60" s="62"/>
      <c r="H60" s="62"/>
      <c r="I60" s="62"/>
      <c r="J60" s="62"/>
    </row>
    <row r="70" spans="1:10" x14ac:dyDescent="0.35">
      <c r="A70" s="62"/>
      <c r="B70" s="62"/>
      <c r="C70" s="62"/>
      <c r="D70" s="62"/>
      <c r="E70" s="62"/>
      <c r="F70" s="62"/>
      <c r="G70" s="62"/>
      <c r="H70" s="62"/>
      <c r="I70" s="62"/>
      <c r="J70" s="62"/>
    </row>
    <row r="71" spans="1:10" x14ac:dyDescent="0.35">
      <c r="A71" s="62"/>
      <c r="B71" s="62"/>
      <c r="C71" s="62"/>
      <c r="D71" s="62"/>
      <c r="E71" s="62"/>
      <c r="F71" s="62"/>
      <c r="G71" s="62"/>
      <c r="H71" s="62"/>
      <c r="I71" s="62"/>
      <c r="J71" s="62"/>
    </row>
    <row r="72" spans="1:10" x14ac:dyDescent="0.35">
      <c r="A72" s="62"/>
      <c r="B72" s="62"/>
      <c r="C72" s="62"/>
      <c r="D72" s="62"/>
      <c r="E72" s="62"/>
      <c r="F72" s="62"/>
      <c r="G72" s="62"/>
      <c r="H72" s="62"/>
      <c r="I72" s="62"/>
      <c r="J72" s="62"/>
    </row>
    <row r="83" spans="1:10" x14ac:dyDescent="0.35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35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35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111" spans="2:10" x14ac:dyDescent="0.35">
      <c r="B111" s="104"/>
      <c r="C111" s="104"/>
      <c r="D111" s="104"/>
      <c r="E111" s="104"/>
      <c r="F111" s="104"/>
      <c r="G111" s="104"/>
      <c r="H111" s="104"/>
      <c r="I111" s="104"/>
      <c r="J111" s="104"/>
    </row>
    <row r="112" spans="2:10" x14ac:dyDescent="0.35">
      <c r="B112" s="104"/>
      <c r="C112" s="104"/>
      <c r="D112" s="104"/>
      <c r="E112" s="104"/>
      <c r="F112" s="104"/>
      <c r="G112" s="104"/>
      <c r="H112" s="104"/>
      <c r="I112" s="104"/>
      <c r="J112" s="104"/>
    </row>
    <row r="113" spans="2:10" x14ac:dyDescent="0.35">
      <c r="B113" s="104"/>
      <c r="C113" s="104"/>
      <c r="D113" s="104"/>
      <c r="E113" s="104"/>
      <c r="F113" s="104"/>
      <c r="G113" s="104"/>
      <c r="H113" s="104"/>
      <c r="I113" s="104"/>
      <c r="J113" s="104"/>
    </row>
    <row r="114" spans="2:10" x14ac:dyDescent="0.35">
      <c r="B114" s="104"/>
      <c r="C114" s="104"/>
      <c r="D114" s="104"/>
      <c r="E114" s="104"/>
      <c r="F114" s="104"/>
      <c r="G114" s="104"/>
      <c r="H114" s="104"/>
      <c r="I114" s="104"/>
      <c r="J114" s="104"/>
    </row>
    <row r="115" spans="2:10" x14ac:dyDescent="0.35">
      <c r="B115" s="104"/>
      <c r="C115" s="104"/>
      <c r="D115" s="104"/>
      <c r="E115" s="104"/>
      <c r="F115" s="104"/>
      <c r="G115" s="104"/>
      <c r="H115" s="104"/>
      <c r="I115" s="104"/>
      <c r="J115" s="104"/>
    </row>
    <row r="116" spans="2:10" x14ac:dyDescent="0.35">
      <c r="B116" s="104"/>
      <c r="C116" s="104"/>
      <c r="D116" s="104"/>
      <c r="E116" s="104"/>
      <c r="F116" s="104"/>
      <c r="G116" s="104"/>
      <c r="H116" s="104"/>
      <c r="I116" s="104"/>
      <c r="J116" s="104"/>
    </row>
    <row r="117" spans="2:10" x14ac:dyDescent="0.35">
      <c r="B117" s="104"/>
      <c r="C117" s="104"/>
      <c r="D117" s="104"/>
      <c r="E117" s="104"/>
      <c r="F117" s="104"/>
      <c r="G117" s="104"/>
      <c r="H117" s="104"/>
      <c r="I117" s="104"/>
      <c r="J117" s="104"/>
    </row>
    <row r="118" spans="2:10" x14ac:dyDescent="0.35"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2:10" x14ac:dyDescent="0.35">
      <c r="B119" s="104"/>
      <c r="C119" s="104"/>
      <c r="D119" s="104"/>
      <c r="E119" s="104"/>
      <c r="F119" s="104"/>
      <c r="G119" s="104"/>
      <c r="H119" s="104"/>
      <c r="I119" s="104"/>
      <c r="J119" s="104"/>
    </row>
    <row r="120" spans="2:10" x14ac:dyDescent="0.35">
      <c r="B120" s="104"/>
      <c r="C120" s="104"/>
      <c r="D120" s="104"/>
      <c r="E120" s="104"/>
      <c r="F120" s="104"/>
      <c r="G120" s="104"/>
      <c r="H120" s="104"/>
      <c r="I120" s="104"/>
      <c r="J120" s="104"/>
    </row>
    <row r="121" spans="2:10" x14ac:dyDescent="0.35">
      <c r="B121" s="104"/>
      <c r="C121" s="104"/>
      <c r="D121" s="104"/>
      <c r="E121" s="104"/>
      <c r="F121" s="104"/>
      <c r="G121" s="104"/>
      <c r="H121" s="104"/>
      <c r="I121" s="104"/>
      <c r="J121" s="104"/>
    </row>
    <row r="122" spans="2:10" x14ac:dyDescent="0.35">
      <c r="B122" s="104"/>
      <c r="C122" s="104"/>
      <c r="D122" s="104"/>
      <c r="E122" s="104"/>
      <c r="F122" s="104"/>
      <c r="G122" s="104"/>
      <c r="H122" s="104"/>
      <c r="I122" s="104"/>
      <c r="J122" s="104"/>
    </row>
    <row r="123" spans="2:10" x14ac:dyDescent="0.35">
      <c r="B123" s="104"/>
      <c r="C123" s="104"/>
      <c r="D123" s="104"/>
      <c r="E123" s="104"/>
      <c r="F123" s="104"/>
      <c r="G123" s="104"/>
      <c r="H123" s="104"/>
      <c r="I123" s="104"/>
      <c r="J123" s="104"/>
    </row>
    <row r="124" spans="2:10" x14ac:dyDescent="0.35">
      <c r="B124" s="104"/>
      <c r="C124" s="104"/>
      <c r="D124" s="104"/>
      <c r="E124" s="104"/>
      <c r="F124" s="104"/>
      <c r="G124" s="104"/>
      <c r="H124" s="104"/>
      <c r="I124" s="104"/>
      <c r="J124" s="104"/>
    </row>
    <row r="125" spans="2:10" x14ac:dyDescent="0.35">
      <c r="B125" s="104"/>
      <c r="C125" s="104"/>
      <c r="D125" s="104"/>
      <c r="E125" s="104"/>
      <c r="F125" s="104"/>
      <c r="G125" s="104"/>
      <c r="H125" s="104"/>
      <c r="I125" s="104"/>
      <c r="J125" s="104"/>
    </row>
    <row r="126" spans="2:10" x14ac:dyDescent="0.35">
      <c r="B126" s="104"/>
      <c r="C126" s="104"/>
      <c r="D126" s="104"/>
      <c r="E126" s="104"/>
      <c r="F126" s="104"/>
      <c r="G126" s="104"/>
      <c r="H126" s="104"/>
      <c r="I126" s="104"/>
      <c r="J126" s="104"/>
    </row>
    <row r="127" spans="2:10" x14ac:dyDescent="0.35">
      <c r="B127" s="104"/>
      <c r="C127" s="104"/>
      <c r="D127" s="104"/>
      <c r="E127" s="104"/>
      <c r="F127" s="104"/>
      <c r="G127" s="104"/>
      <c r="H127" s="104"/>
      <c r="I127" s="104"/>
      <c r="J127" s="104"/>
    </row>
    <row r="128" spans="2:10" x14ac:dyDescent="0.35">
      <c r="B128" s="104"/>
      <c r="C128" s="104"/>
      <c r="D128" s="104"/>
      <c r="E128" s="104"/>
      <c r="F128" s="104"/>
      <c r="G128" s="104"/>
      <c r="H128" s="104"/>
      <c r="I128" s="104"/>
      <c r="J128" s="104"/>
    </row>
    <row r="129" spans="2:10" x14ac:dyDescent="0.35">
      <c r="B129" s="104"/>
      <c r="C129" s="104"/>
      <c r="D129" s="104"/>
      <c r="E129" s="104"/>
      <c r="F129" s="104"/>
      <c r="G129" s="104"/>
      <c r="H129" s="104"/>
      <c r="I129" s="104"/>
      <c r="J129" s="104"/>
    </row>
    <row r="130" spans="2:10" x14ac:dyDescent="0.35">
      <c r="B130" s="104"/>
      <c r="C130" s="104"/>
      <c r="D130" s="104"/>
      <c r="E130" s="104"/>
      <c r="F130" s="104"/>
      <c r="G130" s="104"/>
      <c r="H130" s="104"/>
      <c r="I130" s="104"/>
      <c r="J130" s="104"/>
    </row>
    <row r="131" spans="2:10" x14ac:dyDescent="0.35">
      <c r="B131" s="104"/>
      <c r="C131" s="104"/>
      <c r="D131" s="104"/>
      <c r="E131" s="104"/>
      <c r="F131" s="104"/>
      <c r="G131" s="104"/>
      <c r="H131" s="104"/>
      <c r="I131" s="104"/>
      <c r="J131" s="104"/>
    </row>
    <row r="132" spans="2:10" x14ac:dyDescent="0.35">
      <c r="B132" s="104"/>
      <c r="C132" s="104"/>
      <c r="D132" s="104"/>
      <c r="E132" s="104"/>
      <c r="F132" s="104"/>
      <c r="G132" s="104"/>
      <c r="H132" s="104"/>
      <c r="I132" s="104"/>
      <c r="J132" s="104"/>
    </row>
    <row r="133" spans="2:10" x14ac:dyDescent="0.35">
      <c r="B133" s="104"/>
      <c r="C133" s="104"/>
      <c r="D133" s="104"/>
      <c r="E133" s="104"/>
      <c r="F133" s="104"/>
      <c r="G133" s="104"/>
      <c r="H133" s="104"/>
      <c r="I133" s="104"/>
      <c r="J133" s="104"/>
    </row>
    <row r="134" spans="2:10" x14ac:dyDescent="0.35">
      <c r="B134" s="104"/>
      <c r="C134" s="104"/>
      <c r="D134" s="104"/>
      <c r="E134" s="104"/>
      <c r="F134" s="104"/>
      <c r="G134" s="104"/>
      <c r="H134" s="104"/>
      <c r="I134" s="104"/>
      <c r="J134" s="104"/>
    </row>
    <row r="135" spans="2:10" x14ac:dyDescent="0.35">
      <c r="B135" s="104"/>
      <c r="C135" s="104"/>
      <c r="D135" s="104"/>
      <c r="E135" s="104"/>
      <c r="F135" s="104"/>
      <c r="G135" s="104"/>
      <c r="H135" s="104"/>
      <c r="I135" s="104"/>
      <c r="J135" s="104"/>
    </row>
    <row r="136" spans="2:10" x14ac:dyDescent="0.35">
      <c r="B136" s="104"/>
      <c r="C136" s="104"/>
      <c r="D136" s="104"/>
      <c r="E136" s="104"/>
      <c r="F136" s="104"/>
      <c r="G136" s="104"/>
      <c r="H136" s="104"/>
      <c r="I136" s="104"/>
      <c r="J136" s="104"/>
    </row>
    <row r="137" spans="2:10" x14ac:dyDescent="0.35">
      <c r="B137" s="104"/>
      <c r="C137" s="104"/>
      <c r="D137" s="104"/>
      <c r="E137" s="104"/>
      <c r="F137" s="104"/>
      <c r="G137" s="104"/>
      <c r="H137" s="104"/>
      <c r="I137" s="104"/>
      <c r="J137" s="104"/>
    </row>
    <row r="138" spans="2:10" x14ac:dyDescent="0.35">
      <c r="B138" s="104"/>
      <c r="C138" s="104"/>
      <c r="D138" s="104"/>
      <c r="E138" s="104"/>
      <c r="F138" s="104"/>
      <c r="G138" s="104"/>
      <c r="H138" s="104"/>
      <c r="I138" s="104"/>
      <c r="J138" s="104"/>
    </row>
    <row r="139" spans="2:10" x14ac:dyDescent="0.35">
      <c r="B139" s="104"/>
      <c r="C139" s="104"/>
      <c r="D139" s="104"/>
      <c r="E139" s="104"/>
      <c r="F139" s="104"/>
      <c r="G139" s="104"/>
      <c r="H139" s="104"/>
      <c r="I139" s="104"/>
      <c r="J139" s="104"/>
    </row>
    <row r="140" spans="2:10" x14ac:dyDescent="0.35">
      <c r="B140" s="104"/>
      <c r="C140" s="104"/>
      <c r="D140" s="104"/>
      <c r="E140" s="104"/>
      <c r="F140" s="104"/>
      <c r="G140" s="104"/>
      <c r="H140" s="104"/>
      <c r="I140" s="104"/>
      <c r="J140" s="104"/>
    </row>
    <row r="141" spans="2:10" x14ac:dyDescent="0.35">
      <c r="B141" s="104"/>
      <c r="C141" s="104"/>
      <c r="D141" s="104"/>
      <c r="E141" s="104"/>
      <c r="F141" s="104"/>
      <c r="G141" s="104"/>
      <c r="H141" s="104"/>
      <c r="I141" s="104"/>
      <c r="J141" s="104"/>
    </row>
    <row r="142" spans="2:10" x14ac:dyDescent="0.35">
      <c r="B142" s="104"/>
      <c r="C142" s="104"/>
      <c r="D142" s="104"/>
      <c r="E142" s="104"/>
      <c r="F142" s="104"/>
      <c r="G142" s="104"/>
      <c r="H142" s="104"/>
      <c r="I142" s="104"/>
      <c r="J142" s="104"/>
    </row>
    <row r="143" spans="2:10" x14ac:dyDescent="0.35">
      <c r="B143" s="104"/>
      <c r="C143" s="104"/>
      <c r="D143" s="104"/>
      <c r="E143" s="104"/>
      <c r="F143" s="104"/>
      <c r="G143" s="104"/>
      <c r="H143" s="104"/>
      <c r="I143" s="104"/>
      <c r="J143" s="104"/>
    </row>
    <row r="144" spans="2:10" x14ac:dyDescent="0.35">
      <c r="B144" s="104"/>
      <c r="C144" s="104"/>
      <c r="D144" s="104"/>
      <c r="E144" s="104"/>
      <c r="F144" s="104"/>
      <c r="G144" s="104"/>
      <c r="H144" s="104"/>
      <c r="I144" s="104"/>
      <c r="J144" s="104"/>
    </row>
    <row r="145" spans="2:10" x14ac:dyDescent="0.35">
      <c r="B145" s="104"/>
      <c r="C145" s="104"/>
      <c r="D145" s="104"/>
      <c r="E145" s="104"/>
      <c r="F145" s="104"/>
      <c r="G145" s="104"/>
      <c r="H145" s="104"/>
      <c r="I145" s="104"/>
      <c r="J145" s="104"/>
    </row>
    <row r="146" spans="2:10" x14ac:dyDescent="0.35">
      <c r="B146" s="104"/>
      <c r="C146" s="104"/>
      <c r="D146" s="104"/>
      <c r="E146" s="104"/>
      <c r="F146" s="104"/>
      <c r="G146" s="104"/>
      <c r="H146" s="104"/>
      <c r="I146" s="104"/>
      <c r="J146" s="104"/>
    </row>
    <row r="147" spans="2:10" x14ac:dyDescent="0.35">
      <c r="B147" s="104"/>
      <c r="C147" s="104"/>
      <c r="D147" s="104"/>
      <c r="E147" s="104"/>
      <c r="F147" s="104"/>
      <c r="G147" s="104"/>
      <c r="H147" s="104"/>
      <c r="I147" s="104"/>
      <c r="J147" s="104"/>
    </row>
    <row r="148" spans="2:10" x14ac:dyDescent="0.35">
      <c r="B148" s="104"/>
      <c r="C148" s="104"/>
      <c r="D148" s="104"/>
      <c r="E148" s="104"/>
      <c r="F148" s="104"/>
      <c r="G148" s="104"/>
      <c r="H148" s="104"/>
      <c r="I148" s="104"/>
      <c r="J148" s="104"/>
    </row>
    <row r="149" spans="2:10" x14ac:dyDescent="0.35">
      <c r="B149" s="104"/>
      <c r="C149" s="104"/>
      <c r="D149" s="104"/>
      <c r="E149" s="104"/>
      <c r="F149" s="104"/>
      <c r="G149" s="104"/>
      <c r="H149" s="104"/>
      <c r="I149" s="104"/>
      <c r="J149" s="104"/>
    </row>
    <row r="150" spans="2:10" x14ac:dyDescent="0.35">
      <c r="B150" s="104"/>
      <c r="C150" s="104"/>
      <c r="D150" s="104"/>
      <c r="E150" s="104"/>
      <c r="F150" s="104"/>
      <c r="G150" s="104"/>
      <c r="H150" s="104"/>
      <c r="I150" s="104"/>
      <c r="J150" s="104"/>
    </row>
    <row r="151" spans="2:10" x14ac:dyDescent="0.35">
      <c r="B151" s="104"/>
      <c r="C151" s="104"/>
      <c r="D151" s="104"/>
      <c r="E151" s="104"/>
      <c r="F151" s="104"/>
      <c r="G151" s="104"/>
      <c r="H151" s="104"/>
      <c r="I151" s="104"/>
      <c r="J151" s="104"/>
    </row>
    <row r="152" spans="2:10" x14ac:dyDescent="0.35">
      <c r="B152" s="104"/>
      <c r="C152" s="104"/>
      <c r="D152" s="104"/>
      <c r="E152" s="104"/>
      <c r="F152" s="104"/>
      <c r="G152" s="104"/>
      <c r="H152" s="104"/>
      <c r="I152" s="104"/>
      <c r="J152" s="104"/>
    </row>
    <row r="153" spans="2:10" x14ac:dyDescent="0.35">
      <c r="B153" s="104"/>
      <c r="C153" s="104"/>
      <c r="D153" s="104"/>
      <c r="E153" s="104"/>
      <c r="F153" s="104"/>
      <c r="G153" s="104"/>
      <c r="H153" s="104"/>
      <c r="I153" s="104"/>
      <c r="J153" s="104"/>
    </row>
    <row r="154" spans="2:10" x14ac:dyDescent="0.35">
      <c r="B154" s="104"/>
      <c r="C154" s="104"/>
      <c r="D154" s="104"/>
      <c r="E154" s="104"/>
      <c r="F154" s="104"/>
      <c r="G154" s="104"/>
      <c r="H154" s="104"/>
      <c r="I154" s="104"/>
      <c r="J154" s="104"/>
    </row>
    <row r="155" spans="2:10" x14ac:dyDescent="0.35">
      <c r="B155" s="104"/>
      <c r="C155" s="104"/>
      <c r="D155" s="104"/>
      <c r="E155" s="104"/>
      <c r="F155" s="104"/>
      <c r="G155" s="104"/>
      <c r="H155" s="104"/>
      <c r="I155" s="104"/>
      <c r="J155" s="104"/>
    </row>
    <row r="156" spans="2:10" x14ac:dyDescent="0.35">
      <c r="B156" s="104"/>
      <c r="C156" s="104"/>
      <c r="D156" s="104"/>
      <c r="E156" s="104"/>
      <c r="F156" s="104"/>
      <c r="G156" s="104"/>
      <c r="H156" s="104"/>
      <c r="I156" s="104"/>
      <c r="J156" s="104"/>
    </row>
    <row r="157" spans="2:10" x14ac:dyDescent="0.35">
      <c r="B157" s="104"/>
      <c r="C157" s="104"/>
      <c r="D157" s="104"/>
      <c r="E157" s="104"/>
      <c r="F157" s="104"/>
      <c r="G157" s="104"/>
      <c r="H157" s="104"/>
      <c r="I157" s="104"/>
      <c r="J157" s="104"/>
    </row>
    <row r="158" spans="2:10" x14ac:dyDescent="0.35">
      <c r="B158" s="104"/>
      <c r="C158" s="104"/>
      <c r="D158" s="104"/>
      <c r="E158" s="104"/>
      <c r="F158" s="104"/>
      <c r="G158" s="104"/>
      <c r="H158" s="104"/>
      <c r="I158" s="104"/>
      <c r="J158" s="104"/>
    </row>
    <row r="159" spans="2:10" x14ac:dyDescent="0.35">
      <c r="B159" s="104"/>
      <c r="C159" s="104"/>
      <c r="D159" s="104"/>
      <c r="E159" s="104"/>
      <c r="F159" s="104"/>
      <c r="G159" s="104"/>
      <c r="H159" s="104"/>
      <c r="I159" s="104"/>
      <c r="J159" s="104"/>
    </row>
    <row r="160" spans="2:10" x14ac:dyDescent="0.35">
      <c r="B160" s="104"/>
      <c r="C160" s="104"/>
      <c r="D160" s="104"/>
      <c r="E160" s="104"/>
      <c r="F160" s="104"/>
      <c r="G160" s="104"/>
      <c r="H160" s="104"/>
      <c r="I160" s="104"/>
      <c r="J160" s="104"/>
    </row>
    <row r="161" spans="2:10" x14ac:dyDescent="0.35">
      <c r="B161" s="104"/>
      <c r="C161" s="104"/>
      <c r="D161" s="104"/>
      <c r="E161" s="104"/>
      <c r="F161" s="104"/>
      <c r="G161" s="104"/>
      <c r="H161" s="104"/>
      <c r="I161" s="104"/>
      <c r="J161" s="104"/>
    </row>
    <row r="162" spans="2:10" x14ac:dyDescent="0.35">
      <c r="B162" s="104"/>
      <c r="C162" s="104"/>
      <c r="D162" s="104"/>
      <c r="E162" s="104"/>
      <c r="F162" s="104"/>
      <c r="G162" s="104"/>
      <c r="H162" s="104"/>
      <c r="I162" s="104"/>
      <c r="J162" s="104"/>
    </row>
    <row r="163" spans="2:10" x14ac:dyDescent="0.35">
      <c r="B163" s="104"/>
      <c r="C163" s="104"/>
      <c r="D163" s="104"/>
      <c r="E163" s="104"/>
      <c r="F163" s="104"/>
      <c r="G163" s="104"/>
      <c r="H163" s="104"/>
      <c r="I163" s="104"/>
      <c r="J163" s="104"/>
    </row>
    <row r="164" spans="2:10" x14ac:dyDescent="0.35">
      <c r="B164" s="104"/>
      <c r="C164" s="104"/>
      <c r="D164" s="104"/>
      <c r="E164" s="104"/>
      <c r="F164" s="104"/>
      <c r="G164" s="104"/>
      <c r="H164" s="104"/>
      <c r="I164" s="104"/>
      <c r="J164" s="104"/>
    </row>
    <row r="165" spans="2:10" x14ac:dyDescent="0.35">
      <c r="B165" s="104"/>
      <c r="C165" s="104"/>
      <c r="D165" s="104"/>
      <c r="E165" s="104"/>
      <c r="F165" s="104"/>
      <c r="G165" s="104"/>
      <c r="H165" s="104"/>
      <c r="I165" s="104"/>
      <c r="J165" s="104"/>
    </row>
    <row r="166" spans="2:10" x14ac:dyDescent="0.35">
      <c r="B166" s="104"/>
      <c r="C166" s="104"/>
      <c r="D166" s="104"/>
      <c r="E166" s="104"/>
      <c r="F166" s="104"/>
      <c r="G166" s="104"/>
      <c r="H166" s="104"/>
      <c r="I166" s="104"/>
      <c r="J166" s="104"/>
    </row>
    <row r="167" spans="2:10" x14ac:dyDescent="0.35">
      <c r="B167" s="104"/>
      <c r="C167" s="104"/>
      <c r="D167" s="104"/>
      <c r="E167" s="104"/>
      <c r="F167" s="104"/>
      <c r="G167" s="104"/>
      <c r="H167" s="104"/>
      <c r="I167" s="104"/>
      <c r="J167" s="104"/>
    </row>
    <row r="168" spans="2:10" x14ac:dyDescent="0.35">
      <c r="B168" s="104"/>
      <c r="C168" s="104"/>
      <c r="D168" s="104"/>
      <c r="E168" s="104"/>
      <c r="F168" s="104"/>
      <c r="G168" s="104"/>
      <c r="H168" s="104"/>
      <c r="I168" s="104"/>
      <c r="J168" s="104"/>
    </row>
    <row r="169" spans="2:10" x14ac:dyDescent="0.35">
      <c r="B169" s="104"/>
      <c r="C169" s="104"/>
      <c r="D169" s="104"/>
      <c r="E169" s="104"/>
      <c r="F169" s="104"/>
      <c r="G169" s="104"/>
      <c r="H169" s="104"/>
      <c r="I169" s="104"/>
      <c r="J169" s="104"/>
    </row>
    <row r="170" spans="2:10" x14ac:dyDescent="0.35">
      <c r="B170" s="104"/>
      <c r="C170" s="104"/>
      <c r="D170" s="104"/>
      <c r="E170" s="104"/>
      <c r="F170" s="104"/>
      <c r="G170" s="104"/>
      <c r="H170" s="104"/>
      <c r="I170" s="104"/>
      <c r="J170" s="104"/>
    </row>
    <row r="171" spans="2:10" x14ac:dyDescent="0.35">
      <c r="B171" s="104"/>
      <c r="C171" s="104"/>
      <c r="D171" s="104"/>
      <c r="E171" s="104"/>
      <c r="F171" s="104"/>
      <c r="G171" s="104"/>
      <c r="H171" s="104"/>
      <c r="I171" s="104"/>
      <c r="J171" s="104"/>
    </row>
    <row r="172" spans="2:10" x14ac:dyDescent="0.35">
      <c r="B172" s="104"/>
      <c r="C172" s="104"/>
      <c r="D172" s="104"/>
      <c r="E172" s="104"/>
      <c r="F172" s="104"/>
      <c r="G172" s="104"/>
      <c r="H172" s="104"/>
      <c r="I172" s="104"/>
      <c r="J172" s="104"/>
    </row>
    <row r="173" spans="2:10" x14ac:dyDescent="0.35">
      <c r="B173" s="104"/>
      <c r="C173" s="104"/>
      <c r="D173" s="104"/>
      <c r="E173" s="104"/>
      <c r="F173" s="104"/>
      <c r="G173" s="104"/>
      <c r="H173" s="104"/>
      <c r="I173" s="104"/>
      <c r="J173" s="104"/>
    </row>
    <row r="174" spans="2:10" x14ac:dyDescent="0.35">
      <c r="B174" s="104"/>
      <c r="C174" s="104"/>
      <c r="D174" s="104"/>
      <c r="E174" s="104"/>
      <c r="F174" s="104"/>
      <c r="G174" s="104"/>
      <c r="H174" s="104"/>
      <c r="I174" s="104"/>
      <c r="J174" s="104"/>
    </row>
    <row r="175" spans="2:10" x14ac:dyDescent="0.35">
      <c r="B175" s="104"/>
      <c r="C175" s="104"/>
      <c r="D175" s="104"/>
      <c r="E175" s="104"/>
      <c r="F175" s="104"/>
      <c r="G175" s="104"/>
      <c r="H175" s="104"/>
      <c r="I175" s="104"/>
      <c r="J175" s="104"/>
    </row>
    <row r="176" spans="2:10" x14ac:dyDescent="0.35">
      <c r="B176" s="104"/>
      <c r="C176" s="104"/>
      <c r="D176" s="104"/>
      <c r="E176" s="104"/>
      <c r="F176" s="104"/>
      <c r="G176" s="104"/>
      <c r="H176" s="104"/>
      <c r="I176" s="104"/>
      <c r="J176" s="104"/>
    </row>
    <row r="177" spans="2:10" x14ac:dyDescent="0.35">
      <c r="B177" s="104"/>
      <c r="C177" s="104"/>
      <c r="D177" s="104"/>
      <c r="E177" s="104"/>
      <c r="F177" s="104"/>
      <c r="G177" s="104"/>
      <c r="H177" s="104"/>
      <c r="I177" s="104"/>
      <c r="J177" s="104"/>
    </row>
    <row r="178" spans="2:10" x14ac:dyDescent="0.35">
      <c r="B178" s="104"/>
      <c r="C178" s="104"/>
      <c r="D178" s="104"/>
      <c r="E178" s="104"/>
      <c r="F178" s="104"/>
      <c r="G178" s="104"/>
      <c r="H178" s="104"/>
      <c r="I178" s="104"/>
      <c r="J178" s="104"/>
    </row>
    <row r="179" spans="2:10" x14ac:dyDescent="0.35">
      <c r="B179" s="104"/>
      <c r="C179" s="104"/>
      <c r="D179" s="104"/>
      <c r="E179" s="104"/>
      <c r="F179" s="104"/>
      <c r="G179" s="104"/>
      <c r="H179" s="104"/>
      <c r="I179" s="104"/>
      <c r="J179" s="104"/>
    </row>
    <row r="180" spans="2:10" x14ac:dyDescent="0.35">
      <c r="B180" s="104"/>
      <c r="C180" s="104"/>
      <c r="D180" s="104"/>
      <c r="E180" s="104"/>
      <c r="F180" s="104"/>
      <c r="G180" s="104"/>
      <c r="H180" s="104"/>
      <c r="I180" s="104"/>
      <c r="J180" s="104"/>
    </row>
    <row r="181" spans="2:10" x14ac:dyDescent="0.35">
      <c r="B181" s="104"/>
      <c r="C181" s="104"/>
      <c r="D181" s="104"/>
      <c r="E181" s="104"/>
      <c r="F181" s="104"/>
      <c r="G181" s="104"/>
      <c r="H181" s="104"/>
      <c r="I181" s="104"/>
      <c r="J181" s="104"/>
    </row>
    <row r="182" spans="2:10" x14ac:dyDescent="0.35">
      <c r="B182" s="104"/>
      <c r="C182" s="104"/>
      <c r="D182" s="104"/>
      <c r="E182" s="104"/>
      <c r="F182" s="104"/>
      <c r="G182" s="104"/>
      <c r="H182" s="104"/>
      <c r="I182" s="104"/>
      <c r="J182" s="104"/>
    </row>
    <row r="183" spans="2:10" x14ac:dyDescent="0.35">
      <c r="B183" s="104"/>
      <c r="C183" s="104"/>
      <c r="D183" s="104"/>
      <c r="E183" s="104"/>
      <c r="F183" s="104"/>
      <c r="G183" s="104"/>
      <c r="H183" s="104"/>
      <c r="I183" s="104"/>
      <c r="J183" s="104"/>
    </row>
    <row r="184" spans="2:10" x14ac:dyDescent="0.35">
      <c r="B184" s="104"/>
      <c r="C184" s="104"/>
      <c r="D184" s="104"/>
      <c r="E184" s="104"/>
      <c r="F184" s="104"/>
      <c r="G184" s="104"/>
      <c r="H184" s="104"/>
      <c r="I184" s="104"/>
      <c r="J184" s="104"/>
    </row>
    <row r="185" spans="2:10" x14ac:dyDescent="0.35">
      <c r="B185" s="104"/>
      <c r="C185" s="104"/>
      <c r="D185" s="104"/>
      <c r="E185" s="104"/>
      <c r="F185" s="104"/>
      <c r="G185" s="104"/>
      <c r="H185" s="104"/>
      <c r="I185" s="104"/>
      <c r="J185" s="104"/>
    </row>
    <row r="186" spans="2:10" x14ac:dyDescent="0.35">
      <c r="B186" s="104"/>
      <c r="C186" s="104"/>
      <c r="D186" s="104"/>
      <c r="E186" s="104"/>
      <c r="F186" s="104"/>
      <c r="G186" s="104"/>
      <c r="H186" s="104"/>
      <c r="I186" s="104"/>
      <c r="J186" s="104"/>
    </row>
    <row r="187" spans="2:10" x14ac:dyDescent="0.35">
      <c r="B187" s="104"/>
      <c r="C187" s="104"/>
      <c r="D187" s="104"/>
      <c r="E187" s="104"/>
      <c r="F187" s="104"/>
      <c r="G187" s="104"/>
      <c r="H187" s="104"/>
      <c r="I187" s="104"/>
      <c r="J187" s="104"/>
    </row>
    <row r="188" spans="2:10" x14ac:dyDescent="0.35">
      <c r="B188" s="104"/>
      <c r="C188" s="104"/>
      <c r="D188" s="104"/>
      <c r="E188" s="104"/>
      <c r="F188" s="104"/>
      <c r="G188" s="104"/>
      <c r="H188" s="104"/>
      <c r="I188" s="104"/>
      <c r="J188" s="104"/>
    </row>
    <row r="189" spans="2:10" x14ac:dyDescent="0.35">
      <c r="B189" s="104"/>
      <c r="C189" s="104"/>
      <c r="D189" s="104"/>
      <c r="E189" s="104"/>
      <c r="F189" s="104"/>
      <c r="G189" s="104"/>
      <c r="H189" s="104"/>
      <c r="I189" s="104"/>
      <c r="J189" s="104"/>
    </row>
    <row r="190" spans="2:10" x14ac:dyDescent="0.35">
      <c r="B190" s="104"/>
      <c r="C190" s="104"/>
      <c r="D190" s="104"/>
      <c r="E190" s="104"/>
      <c r="F190" s="104"/>
      <c r="G190" s="104"/>
      <c r="H190" s="104"/>
      <c r="I190" s="104"/>
      <c r="J190" s="104"/>
    </row>
    <row r="191" spans="2:10" x14ac:dyDescent="0.35">
      <c r="B191" s="104"/>
      <c r="C191" s="104"/>
      <c r="D191" s="104"/>
      <c r="E191" s="104"/>
      <c r="F191" s="104"/>
      <c r="G191" s="104"/>
      <c r="H191" s="104"/>
      <c r="I191" s="104"/>
      <c r="J191" s="104"/>
    </row>
    <row r="192" spans="2:10" x14ac:dyDescent="0.35">
      <c r="B192" s="104"/>
      <c r="C192" s="104"/>
      <c r="D192" s="104"/>
      <c r="E192" s="104"/>
      <c r="F192" s="104"/>
      <c r="G192" s="104"/>
      <c r="H192" s="104"/>
      <c r="I192" s="104"/>
      <c r="J192" s="104"/>
    </row>
    <row r="193" spans="2:10" x14ac:dyDescent="0.35">
      <c r="B193" s="104"/>
      <c r="C193" s="104"/>
      <c r="D193" s="104"/>
      <c r="E193" s="104"/>
      <c r="F193" s="104"/>
      <c r="G193" s="104"/>
      <c r="H193" s="104"/>
      <c r="I193" s="104"/>
      <c r="J193" s="104"/>
    </row>
    <row r="194" spans="2:10" x14ac:dyDescent="0.35">
      <c r="B194" s="104"/>
      <c r="C194" s="104"/>
      <c r="D194" s="104"/>
      <c r="E194" s="104"/>
      <c r="F194" s="104"/>
      <c r="G194" s="104"/>
      <c r="H194" s="104"/>
      <c r="I194" s="104"/>
      <c r="J194" s="104"/>
    </row>
    <row r="195" spans="2:10" x14ac:dyDescent="0.35">
      <c r="B195" s="104"/>
      <c r="C195" s="104"/>
      <c r="D195" s="104"/>
      <c r="E195" s="104"/>
      <c r="F195" s="104"/>
      <c r="G195" s="104"/>
      <c r="H195" s="104"/>
      <c r="I195" s="104"/>
      <c r="J195" s="104"/>
    </row>
    <row r="196" spans="2:10" x14ac:dyDescent="0.35">
      <c r="B196" s="104"/>
      <c r="C196" s="104"/>
      <c r="D196" s="104"/>
      <c r="E196" s="104"/>
      <c r="F196" s="104"/>
      <c r="G196" s="104"/>
      <c r="H196" s="104"/>
      <c r="I196" s="104"/>
      <c r="J196" s="104"/>
    </row>
    <row r="197" spans="2:10" x14ac:dyDescent="0.35">
      <c r="B197" s="104"/>
      <c r="C197" s="104"/>
      <c r="D197" s="104"/>
      <c r="E197" s="104"/>
      <c r="F197" s="104"/>
      <c r="G197" s="104"/>
      <c r="H197" s="104"/>
      <c r="I197" s="104"/>
      <c r="J197" s="104"/>
    </row>
    <row r="198" spans="2:10" x14ac:dyDescent="0.35">
      <c r="B198" s="104"/>
      <c r="C198" s="104"/>
      <c r="D198" s="104"/>
      <c r="E198" s="104"/>
      <c r="F198" s="104"/>
      <c r="G198" s="104"/>
      <c r="H198" s="104"/>
      <c r="I198" s="104"/>
      <c r="J198" s="104"/>
    </row>
  </sheetData>
  <pageMargins left="0.31496062992125984" right="0" top="0.74803149606299213" bottom="0.74803149606299213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03"/>
  <sheetViews>
    <sheetView zoomScaleNormal="100" workbookViewId="0">
      <selection activeCell="L1" sqref="L1"/>
    </sheetView>
  </sheetViews>
  <sheetFormatPr defaultRowHeight="18.75" x14ac:dyDescent="0.3"/>
  <cols>
    <col min="1" max="1" width="29.140625" style="104" customWidth="1"/>
    <col min="2" max="2" width="8.7109375" style="172" bestFit="1" customWidth="1"/>
    <col min="3" max="3" width="11" style="172" customWidth="1"/>
    <col min="4" max="4" width="10.85546875" style="172" customWidth="1"/>
    <col min="5" max="5" width="8.85546875" style="172" customWidth="1"/>
    <col min="6" max="6" width="9.7109375" style="172" customWidth="1"/>
    <col min="7" max="7" width="11" style="172" customWidth="1"/>
    <col min="8" max="8" width="10" style="173" customWidth="1"/>
    <col min="9" max="9" width="10.7109375" style="173" customWidth="1"/>
    <col min="10" max="10" width="34.7109375" style="170" customWidth="1"/>
    <col min="11" max="11" width="14.7109375" style="222" customWidth="1"/>
    <col min="12" max="12" width="32.140625" style="206" bestFit="1" customWidth="1"/>
    <col min="13" max="14" width="10.28515625" style="204" customWidth="1"/>
    <col min="15" max="15" width="9.140625" style="21"/>
    <col min="16" max="104" width="9.140625" style="204"/>
    <col min="105" max="16384" width="9.140625" style="21"/>
  </cols>
  <sheetData>
    <row r="1" spans="1:104" s="104" customFormat="1" ht="56.25" x14ac:dyDescent="0.3">
      <c r="A1" s="41" t="s">
        <v>167</v>
      </c>
      <c r="B1" s="75" t="s">
        <v>5</v>
      </c>
      <c r="C1" s="75" t="s">
        <v>6</v>
      </c>
      <c r="D1" s="75" t="s">
        <v>7</v>
      </c>
      <c r="E1" s="75" t="s">
        <v>8</v>
      </c>
      <c r="F1" s="75" t="s">
        <v>9</v>
      </c>
      <c r="G1" s="76" t="s">
        <v>10</v>
      </c>
      <c r="H1" s="76" t="s">
        <v>15</v>
      </c>
      <c r="I1" s="76" t="s">
        <v>11</v>
      </c>
      <c r="J1" s="385" t="s">
        <v>837</v>
      </c>
      <c r="K1" s="69"/>
      <c r="L1" s="108">
        <v>1</v>
      </c>
      <c r="M1" s="69"/>
      <c r="N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</row>
    <row r="2" spans="1:104" s="69" customFormat="1" ht="21.75" customHeight="1" x14ac:dyDescent="0.3">
      <c r="A2" s="42" t="s">
        <v>52</v>
      </c>
      <c r="B2" s="23"/>
      <c r="C2" s="23"/>
      <c r="D2" s="23"/>
      <c r="E2" s="23"/>
      <c r="F2" s="23"/>
      <c r="G2" s="24"/>
      <c r="H2" s="24"/>
      <c r="I2" s="24"/>
      <c r="J2" s="351"/>
      <c r="L2" s="108"/>
    </row>
    <row r="3" spans="1:104" s="69" customFormat="1" ht="21.75" customHeight="1" x14ac:dyDescent="0.3">
      <c r="A3" s="49" t="s">
        <v>53</v>
      </c>
      <c r="B3" s="73"/>
      <c r="C3" s="73"/>
      <c r="D3" s="73"/>
      <c r="E3" s="73"/>
      <c r="F3" s="73"/>
      <c r="G3" s="56"/>
      <c r="H3" s="56"/>
      <c r="I3" s="56"/>
      <c r="J3" s="352"/>
      <c r="L3" s="108"/>
    </row>
    <row r="4" spans="1:104" s="69" customFormat="1" ht="21.75" customHeight="1" x14ac:dyDescent="0.3">
      <c r="A4" s="119" t="s">
        <v>342</v>
      </c>
      <c r="B4" s="45"/>
      <c r="C4" s="45"/>
      <c r="D4" s="45"/>
      <c r="E4" s="45"/>
      <c r="F4" s="29"/>
      <c r="G4" s="26"/>
      <c r="H4" s="27"/>
      <c r="I4" s="27"/>
      <c r="J4" s="32"/>
      <c r="L4" s="108"/>
    </row>
    <row r="5" spans="1:104" s="69" customFormat="1" ht="21.75" customHeight="1" x14ac:dyDescent="0.3">
      <c r="A5" s="347" t="s">
        <v>775</v>
      </c>
      <c r="B5" s="55">
        <v>1</v>
      </c>
      <c r="C5" s="32"/>
      <c r="D5" s="45"/>
      <c r="E5" s="45"/>
      <c r="F5" s="29"/>
      <c r="G5" s="77">
        <v>950000</v>
      </c>
      <c r="I5" s="32"/>
      <c r="J5" s="118"/>
      <c r="K5" s="688"/>
      <c r="L5" s="688"/>
    </row>
    <row r="6" spans="1:104" s="69" customFormat="1" ht="21.75" customHeight="1" x14ac:dyDescent="0.3">
      <c r="A6" s="347" t="s">
        <v>49</v>
      </c>
      <c r="B6" s="32"/>
      <c r="C6" s="32"/>
      <c r="D6" s="45"/>
      <c r="E6" s="45"/>
      <c r="F6" s="29"/>
      <c r="H6" s="32"/>
      <c r="I6" s="32"/>
      <c r="J6" s="32"/>
      <c r="K6" s="127"/>
      <c r="L6" s="108"/>
    </row>
    <row r="7" spans="1:104" s="69" customFormat="1" ht="21.75" customHeight="1" x14ac:dyDescent="0.3">
      <c r="A7" s="96" t="s">
        <v>344</v>
      </c>
      <c r="B7" s="26"/>
      <c r="C7" s="26"/>
      <c r="D7" s="45"/>
      <c r="E7" s="45"/>
      <c r="F7" s="29"/>
      <c r="G7" s="32"/>
      <c r="H7" s="59">
        <v>147000</v>
      </c>
      <c r="I7" s="59">
        <v>95120</v>
      </c>
      <c r="J7" s="32" t="s">
        <v>364</v>
      </c>
      <c r="K7" s="127"/>
      <c r="L7" s="108"/>
    </row>
    <row r="8" spans="1:104" s="104" customFormat="1" ht="21.75" customHeight="1" x14ac:dyDescent="0.3">
      <c r="A8" s="96" t="s">
        <v>50</v>
      </c>
      <c r="B8" s="26"/>
      <c r="C8" s="26"/>
      <c r="D8" s="45"/>
      <c r="E8" s="45"/>
      <c r="F8" s="29"/>
      <c r="G8" s="26"/>
      <c r="H8" s="27"/>
      <c r="I8" s="27"/>
      <c r="J8" s="48" t="s">
        <v>601</v>
      </c>
      <c r="K8" s="69"/>
      <c r="L8" s="108"/>
      <c r="M8" s="69"/>
      <c r="N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</row>
    <row r="9" spans="1:104" s="104" customFormat="1" ht="21.75" customHeight="1" x14ac:dyDescent="0.3">
      <c r="A9" s="96" t="s">
        <v>51</v>
      </c>
      <c r="B9" s="26"/>
      <c r="C9" s="26"/>
      <c r="D9" s="45"/>
      <c r="E9" s="45"/>
      <c r="F9" s="29"/>
      <c r="G9" s="32"/>
      <c r="H9" s="32"/>
      <c r="I9" s="32"/>
      <c r="J9" s="48" t="s">
        <v>702</v>
      </c>
      <c r="K9" s="69"/>
      <c r="L9" s="108"/>
      <c r="M9" s="69"/>
      <c r="N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</row>
    <row r="10" spans="1:104" s="104" customFormat="1" ht="21.75" customHeight="1" x14ac:dyDescent="0.3">
      <c r="A10" s="134" t="s">
        <v>380</v>
      </c>
      <c r="B10" s="363"/>
      <c r="C10" s="53"/>
      <c r="D10" s="174"/>
      <c r="E10" s="174"/>
      <c r="F10" s="31"/>
      <c r="G10" s="150"/>
      <c r="H10" s="60">
        <v>245000</v>
      </c>
      <c r="I10" s="60">
        <v>137980</v>
      </c>
      <c r="J10" s="34" t="s">
        <v>364</v>
      </c>
      <c r="K10" s="127"/>
      <c r="L10" s="108"/>
      <c r="M10" s="69"/>
      <c r="N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</row>
    <row r="11" spans="1:104" s="104" customFormat="1" ht="21.75" customHeight="1" x14ac:dyDescent="0.3">
      <c r="A11" s="66" t="s">
        <v>54</v>
      </c>
      <c r="B11" s="26"/>
      <c r="C11" s="59"/>
      <c r="D11" s="45"/>
      <c r="E11" s="45"/>
      <c r="F11" s="29"/>
      <c r="G11" s="47"/>
      <c r="H11" s="27"/>
      <c r="I11" s="32"/>
      <c r="J11" s="48" t="s">
        <v>602</v>
      </c>
      <c r="K11" s="238"/>
      <c r="L11" s="108"/>
      <c r="M11" s="69"/>
      <c r="N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</row>
    <row r="12" spans="1:104" s="104" customFormat="1" ht="21.75" customHeight="1" x14ac:dyDescent="0.3">
      <c r="A12" s="79" t="s">
        <v>55</v>
      </c>
      <c r="B12" s="316"/>
      <c r="C12" s="140"/>
      <c r="D12" s="175"/>
      <c r="E12" s="175"/>
      <c r="F12" s="33"/>
      <c r="G12" s="151"/>
      <c r="H12" s="52"/>
      <c r="I12" s="37"/>
      <c r="J12" s="38" t="s">
        <v>703</v>
      </c>
      <c r="K12" s="81"/>
      <c r="L12" s="108"/>
      <c r="M12" s="69"/>
      <c r="N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</row>
    <row r="13" spans="1:104" s="104" customFormat="1" ht="21.75" customHeight="1" x14ac:dyDescent="0.3">
      <c r="A13" s="117" t="s">
        <v>381</v>
      </c>
      <c r="B13" s="132"/>
      <c r="C13" s="107"/>
      <c r="D13" s="45"/>
      <c r="E13" s="45"/>
      <c r="F13" s="29"/>
      <c r="G13" s="47"/>
      <c r="H13" s="59">
        <v>4000</v>
      </c>
      <c r="I13" s="53" t="s">
        <v>14</v>
      </c>
      <c r="J13" s="32" t="s">
        <v>364</v>
      </c>
      <c r="K13" s="69"/>
      <c r="L13" s="108"/>
      <c r="M13" s="69"/>
      <c r="N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</row>
    <row r="14" spans="1:104" s="104" customFormat="1" ht="21.75" customHeight="1" x14ac:dyDescent="0.3">
      <c r="A14" s="66" t="s">
        <v>56</v>
      </c>
      <c r="B14" s="107"/>
      <c r="C14" s="59"/>
      <c r="D14" s="45"/>
      <c r="E14" s="45"/>
      <c r="F14" s="29"/>
      <c r="G14" s="47"/>
      <c r="H14" s="368"/>
      <c r="I14" s="32"/>
      <c r="J14" s="48" t="s">
        <v>564</v>
      </c>
      <c r="K14" s="251"/>
      <c r="L14" s="108"/>
      <c r="M14" s="69"/>
      <c r="N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</row>
    <row r="15" spans="1:104" s="104" customFormat="1" ht="21.75" customHeight="1" x14ac:dyDescent="0.3">
      <c r="A15" s="66" t="s">
        <v>57</v>
      </c>
      <c r="B15" s="132"/>
      <c r="C15" s="59"/>
      <c r="D15" s="45"/>
      <c r="E15" s="45"/>
      <c r="F15" s="29"/>
      <c r="G15" s="47"/>
      <c r="H15" s="368"/>
      <c r="I15" s="32"/>
      <c r="J15" s="48" t="s">
        <v>702</v>
      </c>
      <c r="K15" s="251"/>
      <c r="L15" s="108"/>
      <c r="M15" s="69"/>
      <c r="N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</row>
    <row r="16" spans="1:104" s="104" customFormat="1" ht="21.75" customHeight="1" x14ac:dyDescent="0.3">
      <c r="A16" s="66" t="s">
        <v>58</v>
      </c>
      <c r="B16" s="132"/>
      <c r="C16" s="59"/>
      <c r="D16" s="45"/>
      <c r="E16" s="45"/>
      <c r="F16" s="29"/>
      <c r="G16" s="47"/>
      <c r="H16" s="368"/>
      <c r="I16" s="37"/>
      <c r="J16" s="48"/>
      <c r="K16" s="69"/>
      <c r="L16" s="108"/>
      <c r="M16" s="69"/>
      <c r="N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</row>
    <row r="17" spans="1:104" s="104" customFormat="1" ht="21.75" customHeight="1" x14ac:dyDescent="0.3">
      <c r="A17" s="134" t="s">
        <v>382</v>
      </c>
      <c r="B17" s="363"/>
      <c r="C17" s="53"/>
      <c r="D17" s="174"/>
      <c r="E17" s="174"/>
      <c r="F17" s="31"/>
      <c r="G17" s="150"/>
      <c r="H17" s="60">
        <v>56100</v>
      </c>
      <c r="I17" s="180" t="s">
        <v>14</v>
      </c>
      <c r="J17" s="34" t="s">
        <v>364</v>
      </c>
      <c r="K17" s="127"/>
      <c r="L17" s="108"/>
      <c r="M17" s="69"/>
      <c r="N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</row>
    <row r="18" spans="1:104" s="104" customFormat="1" ht="21.75" customHeight="1" x14ac:dyDescent="0.3">
      <c r="A18" s="66" t="s">
        <v>143</v>
      </c>
      <c r="B18" s="32"/>
      <c r="C18" s="59"/>
      <c r="D18" s="45"/>
      <c r="E18" s="45"/>
      <c r="F18" s="29"/>
      <c r="G18" s="47"/>
      <c r="H18" s="27"/>
      <c r="I18" s="32"/>
      <c r="J18" s="48" t="s">
        <v>564</v>
      </c>
      <c r="K18" s="127"/>
      <c r="L18" s="108"/>
      <c r="M18" s="69"/>
      <c r="N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</row>
    <row r="19" spans="1:104" s="104" customFormat="1" ht="21.75" customHeight="1" x14ac:dyDescent="0.3">
      <c r="A19" s="87"/>
      <c r="B19" s="142"/>
      <c r="C19" s="147"/>
      <c r="D19" s="176"/>
      <c r="E19" s="176"/>
      <c r="F19" s="158"/>
      <c r="G19" s="159"/>
      <c r="H19" s="91"/>
      <c r="I19" s="159"/>
      <c r="J19" s="163" t="s">
        <v>704</v>
      </c>
      <c r="K19" s="81"/>
      <c r="L19" s="108"/>
      <c r="M19" s="69"/>
      <c r="N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</row>
    <row r="20" spans="1:104" s="69" customFormat="1" ht="24.75" customHeight="1" x14ac:dyDescent="0.3">
      <c r="A20" s="68"/>
      <c r="B20" s="251"/>
      <c r="C20" s="252"/>
      <c r="D20" s="179"/>
      <c r="E20" s="179"/>
      <c r="F20" s="148"/>
      <c r="G20" s="149"/>
      <c r="H20" s="368"/>
      <c r="J20" s="72"/>
      <c r="L20" s="108"/>
    </row>
    <row r="21" spans="1:104" s="104" customFormat="1" ht="56.25" x14ac:dyDescent="0.3">
      <c r="A21" s="41" t="s">
        <v>167</v>
      </c>
      <c r="B21" s="75" t="s">
        <v>5</v>
      </c>
      <c r="C21" s="75" t="s">
        <v>6</v>
      </c>
      <c r="D21" s="75" t="s">
        <v>7</v>
      </c>
      <c r="E21" s="75" t="s">
        <v>8</v>
      </c>
      <c r="F21" s="75" t="s">
        <v>9</v>
      </c>
      <c r="G21" s="76" t="s">
        <v>10</v>
      </c>
      <c r="H21" s="76" t="s">
        <v>15</v>
      </c>
      <c r="I21" s="76" t="s">
        <v>11</v>
      </c>
      <c r="J21" s="385" t="s">
        <v>837</v>
      </c>
      <c r="K21" s="81"/>
      <c r="L21" s="108">
        <v>2</v>
      </c>
      <c r="M21" s="69"/>
      <c r="N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</row>
    <row r="22" spans="1:104" s="104" customFormat="1" ht="21.75" customHeight="1" x14ac:dyDescent="0.3">
      <c r="A22" s="254" t="s">
        <v>383</v>
      </c>
      <c r="B22" s="254"/>
      <c r="C22" s="101"/>
      <c r="D22" s="177"/>
      <c r="E22" s="177"/>
      <c r="F22" s="43"/>
      <c r="G22" s="155"/>
      <c r="H22" s="167">
        <v>85000</v>
      </c>
      <c r="I22" s="155" t="s">
        <v>14</v>
      </c>
      <c r="J22" s="44" t="s">
        <v>364</v>
      </c>
      <c r="K22" s="127"/>
      <c r="L22" s="353">
        <f>SUM(H22,H17,H13,H10,H7)</f>
        <v>537100</v>
      </c>
      <c r="M22" s="69"/>
      <c r="N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</row>
    <row r="23" spans="1:104" s="104" customFormat="1" ht="21.75" customHeight="1" x14ac:dyDescent="0.3">
      <c r="A23" s="66" t="s">
        <v>144</v>
      </c>
      <c r="B23" s="32"/>
      <c r="C23" s="59"/>
      <c r="D23" s="45"/>
      <c r="E23" s="45"/>
      <c r="F23" s="29"/>
      <c r="G23" s="47"/>
      <c r="H23" s="77"/>
      <c r="I23" s="47"/>
      <c r="J23" s="48" t="s">
        <v>177</v>
      </c>
      <c r="K23" s="127"/>
      <c r="L23" s="108"/>
      <c r="M23" s="69"/>
      <c r="N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</row>
    <row r="24" spans="1:104" s="104" customFormat="1" ht="21.75" customHeight="1" x14ac:dyDescent="0.3">
      <c r="A24" s="79"/>
      <c r="B24" s="141"/>
      <c r="C24" s="140"/>
      <c r="D24" s="175"/>
      <c r="E24" s="175"/>
      <c r="F24" s="33"/>
      <c r="G24" s="151"/>
      <c r="H24" s="52"/>
      <c r="I24" s="151"/>
      <c r="J24" s="38" t="s">
        <v>704</v>
      </c>
      <c r="K24" s="81"/>
      <c r="L24" s="108"/>
      <c r="M24" s="69"/>
      <c r="N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</row>
    <row r="25" spans="1:104" s="104" customFormat="1" ht="21.75" customHeight="1" x14ac:dyDescent="0.3">
      <c r="A25" s="682" t="s">
        <v>776</v>
      </c>
      <c r="B25" s="669">
        <v>1</v>
      </c>
      <c r="C25" s="60"/>
      <c r="D25" s="174"/>
      <c r="E25" s="174"/>
      <c r="F25" s="31"/>
      <c r="G25" s="150">
        <v>4000000</v>
      </c>
      <c r="H25" s="35"/>
      <c r="I25" s="150"/>
      <c r="J25" s="48"/>
      <c r="K25" s="81"/>
      <c r="L25" s="108"/>
      <c r="M25" s="69"/>
      <c r="N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</row>
    <row r="26" spans="1:104" s="104" customFormat="1" ht="21.75" customHeight="1" x14ac:dyDescent="0.3">
      <c r="A26" s="683" t="s">
        <v>343</v>
      </c>
      <c r="B26" s="32"/>
      <c r="C26" s="59"/>
      <c r="D26" s="45"/>
      <c r="E26" s="45"/>
      <c r="F26" s="29"/>
      <c r="G26" s="47"/>
      <c r="H26" s="27"/>
      <c r="I26" s="47"/>
      <c r="J26" s="48"/>
      <c r="K26" s="81"/>
      <c r="L26" s="108"/>
      <c r="M26" s="69"/>
      <c r="N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</row>
    <row r="27" spans="1:104" s="104" customFormat="1" ht="21.75" customHeight="1" x14ac:dyDescent="0.3">
      <c r="A27" s="66" t="s">
        <v>777</v>
      </c>
      <c r="B27" s="132"/>
      <c r="C27" s="26"/>
      <c r="D27" s="45"/>
      <c r="E27" s="45"/>
      <c r="F27" s="29"/>
      <c r="G27" s="47"/>
      <c r="H27" s="59">
        <v>94000</v>
      </c>
      <c r="I27" s="47">
        <v>94000</v>
      </c>
      <c r="J27" s="32" t="s">
        <v>366</v>
      </c>
      <c r="K27" s="127"/>
      <c r="L27" s="108"/>
      <c r="M27" s="69"/>
      <c r="N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</row>
    <row r="28" spans="1:104" s="104" customFormat="1" ht="21.75" customHeight="1" x14ac:dyDescent="0.3">
      <c r="A28" s="88"/>
      <c r="B28" s="117"/>
      <c r="C28" s="59"/>
      <c r="D28" s="45"/>
      <c r="E28" s="45"/>
      <c r="F28" s="29"/>
      <c r="G28" s="47"/>
      <c r="H28" s="27"/>
      <c r="I28" s="47"/>
      <c r="J28" s="48" t="s">
        <v>177</v>
      </c>
      <c r="K28" s="127"/>
      <c r="L28" s="108">
        <v>215</v>
      </c>
      <c r="M28" s="69"/>
      <c r="N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</row>
    <row r="29" spans="1:104" s="104" customFormat="1" ht="21.75" customHeight="1" x14ac:dyDescent="0.3">
      <c r="A29" s="153"/>
      <c r="B29" s="141"/>
      <c r="C29" s="140"/>
      <c r="D29" s="175"/>
      <c r="E29" s="175"/>
      <c r="F29" s="33"/>
      <c r="G29" s="151"/>
      <c r="H29" s="52"/>
      <c r="I29" s="151"/>
      <c r="J29" s="48" t="s">
        <v>705</v>
      </c>
      <c r="K29" s="81"/>
      <c r="L29" s="108"/>
      <c r="M29" s="69"/>
      <c r="N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</row>
    <row r="30" spans="1:104" s="104" customFormat="1" ht="21.75" customHeight="1" x14ac:dyDescent="0.3">
      <c r="A30" s="66" t="s">
        <v>778</v>
      </c>
      <c r="B30" s="117"/>
      <c r="C30" s="107"/>
      <c r="D30" s="45"/>
      <c r="E30" s="45"/>
      <c r="F30" s="29"/>
      <c r="G30" s="47"/>
      <c r="H30" s="59">
        <v>2000</v>
      </c>
      <c r="I30" s="150" t="s">
        <v>14</v>
      </c>
      <c r="J30" s="34" t="s">
        <v>366</v>
      </c>
      <c r="K30" s="127"/>
      <c r="L30" s="108"/>
      <c r="M30" s="69"/>
      <c r="N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</row>
    <row r="31" spans="1:104" s="104" customFormat="1" ht="21.75" customHeight="1" x14ac:dyDescent="0.3">
      <c r="A31" s="117" t="s">
        <v>59</v>
      </c>
      <c r="B31" s="117"/>
      <c r="C31" s="69"/>
      <c r="D31" s="45"/>
      <c r="E31" s="45"/>
      <c r="F31" s="29"/>
      <c r="G31" s="47"/>
      <c r="H31" s="27"/>
      <c r="I31" s="47"/>
      <c r="J31" s="48" t="s">
        <v>177</v>
      </c>
      <c r="K31" s="127"/>
      <c r="L31" s="108"/>
      <c r="M31" s="69"/>
      <c r="N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</row>
    <row r="32" spans="1:104" s="104" customFormat="1" ht="21.75" customHeight="1" x14ac:dyDescent="0.3">
      <c r="A32" s="66" t="s">
        <v>60</v>
      </c>
      <c r="B32" s="117"/>
      <c r="C32" s="59"/>
      <c r="D32" s="45"/>
      <c r="E32" s="45"/>
      <c r="F32" s="29"/>
      <c r="G32" s="47"/>
      <c r="H32" s="27"/>
      <c r="I32" s="47"/>
      <c r="J32" s="38" t="s">
        <v>706</v>
      </c>
      <c r="K32" s="81"/>
      <c r="L32" s="108"/>
      <c r="M32" s="69"/>
      <c r="N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</row>
    <row r="33" spans="1:104" s="104" customFormat="1" ht="21.75" customHeight="1" x14ac:dyDescent="0.3">
      <c r="A33" s="78" t="s">
        <v>779</v>
      </c>
      <c r="B33" s="134"/>
      <c r="C33" s="53"/>
      <c r="D33" s="174"/>
      <c r="E33" s="174"/>
      <c r="F33" s="31"/>
      <c r="G33" s="150"/>
      <c r="H33" s="60">
        <v>2000</v>
      </c>
      <c r="I33" s="150" t="s">
        <v>14</v>
      </c>
      <c r="J33" s="32" t="s">
        <v>366</v>
      </c>
      <c r="K33" s="127"/>
      <c r="L33" s="108"/>
      <c r="M33" s="69"/>
      <c r="N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</row>
    <row r="34" spans="1:104" s="104" customFormat="1" ht="21.75" customHeight="1" x14ac:dyDescent="0.3">
      <c r="A34" s="117" t="s">
        <v>59</v>
      </c>
      <c r="B34" s="117"/>
      <c r="C34" s="59"/>
      <c r="D34" s="45"/>
      <c r="E34" s="45"/>
      <c r="F34" s="29"/>
      <c r="G34" s="47"/>
      <c r="H34" s="27"/>
      <c r="I34" s="47"/>
      <c r="J34" s="48" t="s">
        <v>177</v>
      </c>
      <c r="K34" s="127"/>
      <c r="L34" s="108"/>
      <c r="M34" s="69"/>
      <c r="N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</row>
    <row r="35" spans="1:104" s="104" customFormat="1" ht="21.75" customHeight="1" x14ac:dyDescent="0.3">
      <c r="A35" s="66" t="s">
        <v>61</v>
      </c>
      <c r="B35" s="117"/>
      <c r="C35" s="59"/>
      <c r="D35" s="45"/>
      <c r="E35" s="45"/>
      <c r="F35" s="29"/>
      <c r="G35" s="47"/>
      <c r="H35" s="27"/>
      <c r="I35" s="47"/>
      <c r="J35" s="48" t="s">
        <v>707</v>
      </c>
      <c r="K35" s="81"/>
      <c r="L35" s="108"/>
      <c r="M35" s="69"/>
      <c r="N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</row>
    <row r="36" spans="1:104" s="104" customFormat="1" ht="21.75" customHeight="1" x14ac:dyDescent="0.3">
      <c r="A36" s="78" t="s">
        <v>780</v>
      </c>
      <c r="B36" s="134"/>
      <c r="C36" s="53"/>
      <c r="D36" s="174"/>
      <c r="E36" s="174"/>
      <c r="F36" s="31"/>
      <c r="G36" s="150"/>
      <c r="H36" s="60">
        <v>10000</v>
      </c>
      <c r="I36" s="150" t="s">
        <v>14</v>
      </c>
      <c r="J36" s="34" t="s">
        <v>366</v>
      </c>
      <c r="K36" s="69"/>
      <c r="L36" s="108"/>
      <c r="M36" s="69"/>
      <c r="N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</row>
    <row r="37" spans="1:104" s="104" customFormat="1" ht="21.75" customHeight="1" x14ac:dyDescent="0.3">
      <c r="A37" s="117" t="s">
        <v>62</v>
      </c>
      <c r="B37" s="117"/>
      <c r="C37" s="59"/>
      <c r="D37" s="45"/>
      <c r="E37" s="45"/>
      <c r="F37" s="29"/>
      <c r="G37" s="47"/>
      <c r="H37" s="27"/>
      <c r="I37" s="47"/>
      <c r="J37" s="48" t="s">
        <v>177</v>
      </c>
      <c r="K37" s="81"/>
      <c r="L37" s="108"/>
      <c r="M37" s="69"/>
      <c r="N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</row>
    <row r="38" spans="1:104" s="104" customFormat="1" ht="21.75" customHeight="1" x14ac:dyDescent="0.3">
      <c r="A38" s="66" t="s">
        <v>63</v>
      </c>
      <c r="B38" s="32"/>
      <c r="C38" s="59"/>
      <c r="D38" s="45"/>
      <c r="E38" s="45"/>
      <c r="F38" s="29"/>
      <c r="G38" s="47"/>
      <c r="H38" s="27"/>
      <c r="I38" s="47"/>
      <c r="J38" s="48" t="s">
        <v>708</v>
      </c>
      <c r="K38" s="81"/>
      <c r="L38" s="108"/>
      <c r="M38" s="69"/>
      <c r="N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</row>
    <row r="39" spans="1:104" s="104" customFormat="1" ht="21.75" customHeight="1" x14ac:dyDescent="0.3">
      <c r="A39" s="87" t="s">
        <v>64</v>
      </c>
      <c r="B39" s="39"/>
      <c r="C39" s="147"/>
      <c r="D39" s="176"/>
      <c r="E39" s="176"/>
      <c r="F39" s="158"/>
      <c r="G39" s="159"/>
      <c r="H39" s="91"/>
      <c r="I39" s="159"/>
      <c r="J39" s="163"/>
      <c r="K39" s="81"/>
      <c r="L39" s="108"/>
      <c r="M39" s="69"/>
      <c r="N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</row>
    <row r="40" spans="1:104" s="69" customFormat="1" ht="23.25" customHeight="1" x14ac:dyDescent="0.3">
      <c r="A40" s="68"/>
      <c r="C40" s="252"/>
      <c r="D40" s="179"/>
      <c r="E40" s="179"/>
      <c r="F40" s="148"/>
      <c r="G40" s="149"/>
      <c r="H40" s="368"/>
      <c r="I40" s="149"/>
      <c r="J40" s="72"/>
      <c r="L40" s="108"/>
    </row>
    <row r="41" spans="1:104" s="104" customFormat="1" ht="56.25" x14ac:dyDescent="0.3">
      <c r="A41" s="41" t="s">
        <v>167</v>
      </c>
      <c r="B41" s="75" t="s">
        <v>5</v>
      </c>
      <c r="C41" s="75" t="s">
        <v>6</v>
      </c>
      <c r="D41" s="75" t="s">
        <v>7</v>
      </c>
      <c r="E41" s="75" t="s">
        <v>8</v>
      </c>
      <c r="F41" s="75" t="s">
        <v>9</v>
      </c>
      <c r="G41" s="76" t="s">
        <v>10</v>
      </c>
      <c r="H41" s="76" t="s">
        <v>15</v>
      </c>
      <c r="I41" s="76" t="s">
        <v>11</v>
      </c>
      <c r="J41" s="385" t="s">
        <v>837</v>
      </c>
      <c r="K41" s="81"/>
      <c r="L41" s="108">
        <v>3</v>
      </c>
      <c r="M41" s="69"/>
      <c r="N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</row>
    <row r="42" spans="1:104" s="104" customFormat="1" ht="23.25" customHeight="1" x14ac:dyDescent="0.3">
      <c r="A42" s="117" t="s">
        <v>384</v>
      </c>
      <c r="B42" s="132"/>
      <c r="C42" s="26"/>
      <c r="D42" s="45"/>
      <c r="E42" s="45"/>
      <c r="F42" s="29"/>
      <c r="G42" s="47"/>
      <c r="H42" s="59">
        <v>10000</v>
      </c>
      <c r="I42" s="150" t="s">
        <v>14</v>
      </c>
      <c r="J42" s="118" t="s">
        <v>366</v>
      </c>
      <c r="K42" s="81"/>
      <c r="L42" s="108"/>
      <c r="M42" s="69"/>
      <c r="N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</row>
    <row r="43" spans="1:104" s="104" customFormat="1" ht="23.25" customHeight="1" x14ac:dyDescent="0.3">
      <c r="A43" s="66" t="s">
        <v>65</v>
      </c>
      <c r="B43" s="132"/>
      <c r="C43" s="59"/>
      <c r="D43" s="45"/>
      <c r="E43" s="45"/>
      <c r="F43" s="29"/>
      <c r="G43" s="47"/>
      <c r="H43" s="27"/>
      <c r="I43" s="47"/>
      <c r="J43" s="248" t="s">
        <v>177</v>
      </c>
      <c r="K43" s="81"/>
      <c r="L43" s="108"/>
      <c r="M43" s="69"/>
      <c r="N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</row>
    <row r="44" spans="1:104" s="104" customFormat="1" ht="23.25" customHeight="1" x14ac:dyDescent="0.3">
      <c r="A44" s="66" t="s">
        <v>66</v>
      </c>
      <c r="B44" s="168"/>
      <c r="C44" s="59"/>
      <c r="D44" s="45"/>
      <c r="E44" s="45"/>
      <c r="F44" s="29"/>
      <c r="G44" s="47"/>
      <c r="H44" s="27"/>
      <c r="I44" s="47"/>
      <c r="J44" s="248" t="s">
        <v>708</v>
      </c>
      <c r="K44" s="81"/>
      <c r="L44" s="108"/>
      <c r="M44" s="69"/>
      <c r="N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</row>
    <row r="45" spans="1:104" s="104" customFormat="1" ht="23.25" customHeight="1" x14ac:dyDescent="0.3">
      <c r="A45" s="79" t="s">
        <v>67</v>
      </c>
      <c r="B45" s="314"/>
      <c r="C45" s="140"/>
      <c r="D45" s="175"/>
      <c r="E45" s="175"/>
      <c r="F45" s="33"/>
      <c r="G45" s="151"/>
      <c r="H45" s="52"/>
      <c r="I45" s="151"/>
      <c r="J45" s="48"/>
      <c r="K45" s="81"/>
      <c r="L45" s="108"/>
      <c r="M45" s="69"/>
      <c r="N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</row>
    <row r="46" spans="1:104" s="104" customFormat="1" ht="23.25" customHeight="1" x14ac:dyDescent="0.3">
      <c r="A46" s="66" t="s">
        <v>385</v>
      </c>
      <c r="B46" s="168"/>
      <c r="C46" s="107"/>
      <c r="D46" s="45"/>
      <c r="E46" s="45"/>
      <c r="F46" s="29"/>
      <c r="G46" s="47"/>
      <c r="H46" s="59">
        <v>25000</v>
      </c>
      <c r="I46" s="47">
        <v>25000</v>
      </c>
      <c r="J46" s="34" t="s">
        <v>366</v>
      </c>
      <c r="K46" s="96"/>
      <c r="L46" s="108"/>
      <c r="M46" s="69"/>
      <c r="N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</row>
    <row r="47" spans="1:104" s="104" customFormat="1" ht="23.25" customHeight="1" x14ac:dyDescent="0.3">
      <c r="A47" s="66" t="s">
        <v>68</v>
      </c>
      <c r="B47" s="168"/>
      <c r="C47" s="59"/>
      <c r="D47" s="45"/>
      <c r="E47" s="45"/>
      <c r="F47" s="29"/>
      <c r="G47" s="47"/>
      <c r="H47" s="69"/>
      <c r="I47" s="47"/>
      <c r="J47" s="48" t="s">
        <v>177</v>
      </c>
      <c r="K47" s="81"/>
      <c r="L47" s="108"/>
      <c r="M47" s="69"/>
      <c r="N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</row>
    <row r="48" spans="1:104" s="104" customFormat="1" ht="23.25" customHeight="1" x14ac:dyDescent="0.3">
      <c r="A48" s="88"/>
      <c r="B48" s="26"/>
      <c r="C48" s="59"/>
      <c r="D48" s="45"/>
      <c r="E48" s="45"/>
      <c r="F48" s="29"/>
      <c r="G48" s="47"/>
      <c r="H48" s="69"/>
      <c r="I48" s="47"/>
      <c r="J48" s="38" t="s">
        <v>716</v>
      </c>
      <c r="K48" s="81"/>
      <c r="L48" s="108"/>
      <c r="M48" s="69"/>
      <c r="N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</row>
    <row r="49" spans="1:104" s="104" customFormat="1" ht="23.25" customHeight="1" x14ac:dyDescent="0.3">
      <c r="A49" s="154" t="s">
        <v>386</v>
      </c>
      <c r="B49" s="169"/>
      <c r="C49" s="53"/>
      <c r="D49" s="174"/>
      <c r="E49" s="174"/>
      <c r="F49" s="31"/>
      <c r="G49" s="150"/>
      <c r="H49" s="60">
        <v>25000</v>
      </c>
      <c r="I49" s="150" t="s">
        <v>14</v>
      </c>
      <c r="J49" s="305" t="s">
        <v>366</v>
      </c>
      <c r="K49" s="96"/>
      <c r="L49" s="108"/>
      <c r="M49" s="69"/>
      <c r="N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</row>
    <row r="50" spans="1:104" s="104" customFormat="1" ht="23.25" customHeight="1" x14ac:dyDescent="0.3">
      <c r="A50" s="66" t="s">
        <v>69</v>
      </c>
      <c r="B50" s="168"/>
      <c r="C50" s="59"/>
      <c r="D50" s="45"/>
      <c r="E50" s="45"/>
      <c r="F50" s="29"/>
      <c r="G50" s="47"/>
      <c r="H50" s="32"/>
      <c r="I50" s="47"/>
      <c r="J50" s="248" t="s">
        <v>177</v>
      </c>
      <c r="K50" s="96"/>
      <c r="L50" s="108"/>
      <c r="M50" s="69"/>
      <c r="N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</row>
    <row r="51" spans="1:104" s="104" customFormat="1" ht="23.25" customHeight="1" x14ac:dyDescent="0.3">
      <c r="A51" s="79"/>
      <c r="B51" s="314"/>
      <c r="C51" s="140"/>
      <c r="D51" s="175"/>
      <c r="E51" s="175"/>
      <c r="F51" s="33"/>
      <c r="G51" s="151"/>
      <c r="H51" s="37"/>
      <c r="I51" s="151"/>
      <c r="J51" s="307" t="s">
        <v>715</v>
      </c>
      <c r="K51" s="81"/>
      <c r="L51" s="108"/>
      <c r="M51" s="69"/>
      <c r="N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</row>
    <row r="52" spans="1:104" s="104" customFormat="1" ht="23.25" customHeight="1" x14ac:dyDescent="0.3">
      <c r="A52" s="20" t="s">
        <v>387</v>
      </c>
      <c r="B52" s="168"/>
      <c r="C52" s="59"/>
      <c r="D52" s="45"/>
      <c r="E52" s="45"/>
      <c r="F52" s="29"/>
      <c r="G52" s="47"/>
      <c r="H52" s="59">
        <v>10000</v>
      </c>
      <c r="I52" s="47">
        <v>10000</v>
      </c>
      <c r="J52" s="118" t="s">
        <v>366</v>
      </c>
      <c r="K52" s="96"/>
      <c r="L52" s="108"/>
      <c r="M52" s="69"/>
      <c r="N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</row>
    <row r="53" spans="1:104" s="104" customFormat="1" ht="23.25" customHeight="1" x14ac:dyDescent="0.3">
      <c r="A53" s="66" t="s">
        <v>345</v>
      </c>
      <c r="B53" s="168"/>
      <c r="C53" s="59"/>
      <c r="D53" s="45"/>
      <c r="E53" s="45"/>
      <c r="F53" s="29"/>
      <c r="G53" s="47"/>
      <c r="H53" s="69"/>
      <c r="I53" s="47"/>
      <c r="J53" s="248" t="s">
        <v>177</v>
      </c>
      <c r="K53" s="96"/>
      <c r="L53" s="108"/>
      <c r="M53" s="69"/>
      <c r="N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</row>
    <row r="54" spans="1:104" s="104" customFormat="1" ht="23.25" customHeight="1" x14ac:dyDescent="0.3">
      <c r="A54" s="66"/>
      <c r="B54" s="168"/>
      <c r="C54" s="59"/>
      <c r="D54" s="45"/>
      <c r="E54" s="45"/>
      <c r="F54" s="29"/>
      <c r="G54" s="47"/>
      <c r="H54" s="69"/>
      <c r="I54" s="47"/>
      <c r="J54" s="248" t="s">
        <v>714</v>
      </c>
      <c r="K54" s="81"/>
      <c r="L54" s="108"/>
      <c r="M54" s="69"/>
      <c r="N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</row>
    <row r="55" spans="1:104" s="104" customFormat="1" ht="23.25" customHeight="1" x14ac:dyDescent="0.3">
      <c r="A55" s="78" t="s">
        <v>388</v>
      </c>
      <c r="B55" s="169"/>
      <c r="C55" s="53"/>
      <c r="D55" s="174"/>
      <c r="E55" s="174"/>
      <c r="F55" s="31"/>
      <c r="G55" s="150"/>
      <c r="H55" s="60">
        <v>5000</v>
      </c>
      <c r="I55" s="150" t="s">
        <v>14</v>
      </c>
      <c r="J55" s="34" t="s">
        <v>366</v>
      </c>
      <c r="K55" s="96"/>
      <c r="L55" s="108"/>
      <c r="M55" s="69"/>
      <c r="N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</row>
    <row r="56" spans="1:104" s="104" customFormat="1" ht="23.25" customHeight="1" x14ac:dyDescent="0.3">
      <c r="A56" s="66" t="s">
        <v>70</v>
      </c>
      <c r="B56" s="66"/>
      <c r="C56" s="59"/>
      <c r="D56" s="45"/>
      <c r="E56" s="45"/>
      <c r="F56" s="29"/>
      <c r="G56" s="47"/>
      <c r="H56" s="32"/>
      <c r="I56" s="47"/>
      <c r="J56" s="48" t="s">
        <v>177</v>
      </c>
      <c r="K56" s="96"/>
      <c r="L56" s="108"/>
      <c r="M56" s="69"/>
      <c r="N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</row>
    <row r="57" spans="1:104" s="104" customFormat="1" ht="23.25" customHeight="1" x14ac:dyDescent="0.3">
      <c r="A57" s="66" t="s">
        <v>71</v>
      </c>
      <c r="B57" s="66"/>
      <c r="C57" s="59"/>
      <c r="D57" s="45"/>
      <c r="E57" s="45"/>
      <c r="F57" s="29"/>
      <c r="G57" s="47"/>
      <c r="H57" s="27"/>
      <c r="I57" s="47"/>
      <c r="J57" s="48" t="s">
        <v>713</v>
      </c>
      <c r="K57" s="81"/>
      <c r="L57" s="108"/>
      <c r="M57" s="69"/>
      <c r="N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</row>
    <row r="58" spans="1:104" s="104" customFormat="1" ht="23.25" customHeight="1" x14ac:dyDescent="0.3">
      <c r="A58" s="87" t="s">
        <v>72</v>
      </c>
      <c r="B58" s="39"/>
      <c r="C58" s="147"/>
      <c r="D58" s="176"/>
      <c r="E58" s="176"/>
      <c r="F58" s="158"/>
      <c r="G58" s="159"/>
      <c r="H58" s="91"/>
      <c r="I58" s="159"/>
      <c r="J58" s="163"/>
      <c r="K58" s="81"/>
      <c r="L58" s="108"/>
      <c r="M58" s="69"/>
      <c r="N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</row>
    <row r="59" spans="1:104" s="69" customFormat="1" ht="23.25" customHeight="1" x14ac:dyDescent="0.3">
      <c r="A59" s="68"/>
      <c r="C59" s="252"/>
      <c r="D59" s="179"/>
      <c r="E59" s="179"/>
      <c r="F59" s="148"/>
      <c r="G59" s="149"/>
      <c r="H59" s="368"/>
      <c r="I59" s="149"/>
      <c r="J59" s="72"/>
      <c r="L59" s="108"/>
    </row>
    <row r="60" spans="1:104" s="69" customFormat="1" ht="23.25" customHeight="1" x14ac:dyDescent="0.3">
      <c r="A60" s="68"/>
      <c r="C60" s="252"/>
      <c r="D60" s="179"/>
      <c r="E60" s="179"/>
      <c r="F60" s="148"/>
      <c r="G60" s="149"/>
      <c r="H60" s="368"/>
      <c r="I60" s="149"/>
      <c r="J60" s="72"/>
      <c r="L60" s="108"/>
    </row>
    <row r="61" spans="1:104" s="104" customFormat="1" ht="56.25" x14ac:dyDescent="0.3">
      <c r="A61" s="41" t="s">
        <v>167</v>
      </c>
      <c r="B61" s="75" t="s">
        <v>5</v>
      </c>
      <c r="C61" s="75" t="s">
        <v>6</v>
      </c>
      <c r="D61" s="75" t="s">
        <v>7</v>
      </c>
      <c r="E61" s="75" t="s">
        <v>8</v>
      </c>
      <c r="F61" s="75" t="s">
        <v>9</v>
      </c>
      <c r="G61" s="76" t="s">
        <v>10</v>
      </c>
      <c r="H61" s="76" t="s">
        <v>15</v>
      </c>
      <c r="I61" s="76" t="s">
        <v>11</v>
      </c>
      <c r="J61" s="385" t="s">
        <v>837</v>
      </c>
      <c r="K61" s="81"/>
      <c r="L61" s="108">
        <v>4</v>
      </c>
      <c r="M61" s="69"/>
      <c r="N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</row>
    <row r="62" spans="1:104" s="104" customFormat="1" ht="21" customHeight="1" x14ac:dyDescent="0.3">
      <c r="A62" s="66" t="s">
        <v>389</v>
      </c>
      <c r="B62" s="26"/>
      <c r="C62" s="26"/>
      <c r="D62" s="45"/>
      <c r="E62" s="45"/>
      <c r="F62" s="29"/>
      <c r="G62" s="47"/>
      <c r="H62" s="59">
        <v>1019200</v>
      </c>
      <c r="I62" s="203"/>
      <c r="J62" s="32" t="s">
        <v>367</v>
      </c>
      <c r="K62" s="68"/>
      <c r="L62" s="108"/>
      <c r="M62" s="69"/>
      <c r="N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</row>
    <row r="63" spans="1:104" s="104" customFormat="1" ht="21" customHeight="1" x14ac:dyDescent="0.3">
      <c r="A63" s="66" t="s">
        <v>390</v>
      </c>
      <c r="B63" s="168"/>
      <c r="C63" s="59"/>
      <c r="D63" s="45"/>
      <c r="E63" s="45"/>
      <c r="F63" s="29"/>
      <c r="G63" s="47"/>
      <c r="H63" s="27"/>
      <c r="I63" s="47"/>
      <c r="J63" s="48" t="s">
        <v>177</v>
      </c>
      <c r="K63" s="68"/>
      <c r="L63" s="108"/>
      <c r="M63" s="69"/>
      <c r="N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</row>
    <row r="64" spans="1:104" s="104" customFormat="1" ht="21" customHeight="1" x14ac:dyDescent="0.3">
      <c r="A64" s="66" t="s">
        <v>391</v>
      </c>
      <c r="B64" s="168"/>
      <c r="C64" s="59"/>
      <c r="D64" s="45"/>
      <c r="E64" s="45"/>
      <c r="F64" s="29"/>
      <c r="G64" s="47"/>
      <c r="H64" s="27"/>
      <c r="I64" s="47"/>
      <c r="J64" s="48" t="s">
        <v>707</v>
      </c>
      <c r="K64" s="69"/>
      <c r="L64" s="108"/>
      <c r="M64" s="69"/>
      <c r="N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</row>
    <row r="65" spans="1:104" s="104" customFormat="1" ht="21" customHeight="1" x14ac:dyDescent="0.3">
      <c r="A65" s="78" t="s">
        <v>392</v>
      </c>
      <c r="B65" s="364"/>
      <c r="C65" s="60"/>
      <c r="D65" s="174"/>
      <c r="E65" s="174"/>
      <c r="F65" s="31"/>
      <c r="G65" s="150"/>
      <c r="H65" s="60">
        <v>62400</v>
      </c>
      <c r="I65" s="150">
        <v>32240</v>
      </c>
      <c r="J65" s="305" t="s">
        <v>367</v>
      </c>
      <c r="K65" s="96"/>
      <c r="L65" s="108"/>
      <c r="M65" s="69"/>
      <c r="N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</row>
    <row r="66" spans="1:104" s="104" customFormat="1" ht="21" customHeight="1" x14ac:dyDescent="0.3">
      <c r="A66" s="66" t="s">
        <v>393</v>
      </c>
      <c r="B66" s="365"/>
      <c r="C66" s="59"/>
      <c r="D66" s="45"/>
      <c r="E66" s="45"/>
      <c r="F66" s="29"/>
      <c r="G66" s="47"/>
      <c r="H66" s="27"/>
      <c r="I66" s="47"/>
      <c r="J66" s="248" t="s">
        <v>695</v>
      </c>
      <c r="K66" s="96"/>
      <c r="L66" s="108"/>
      <c r="M66" s="69"/>
      <c r="N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</row>
    <row r="67" spans="1:104" s="104" customFormat="1" ht="21" customHeight="1" x14ac:dyDescent="0.3">
      <c r="A67" s="79" t="s">
        <v>346</v>
      </c>
      <c r="B67" s="366"/>
      <c r="C67" s="140"/>
      <c r="D67" s="175"/>
      <c r="E67" s="175"/>
      <c r="F67" s="33"/>
      <c r="G67" s="151"/>
      <c r="H67" s="52"/>
      <c r="I67" s="151"/>
      <c r="J67" s="307" t="s">
        <v>712</v>
      </c>
      <c r="K67" s="81"/>
      <c r="L67" s="108"/>
      <c r="M67" s="69"/>
      <c r="N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</row>
    <row r="68" spans="1:104" s="104" customFormat="1" ht="21" customHeight="1" x14ac:dyDescent="0.3">
      <c r="A68" s="66" t="s">
        <v>394</v>
      </c>
      <c r="B68" s="168"/>
      <c r="C68" s="59"/>
      <c r="D68" s="45"/>
      <c r="E68" s="45"/>
      <c r="F68" s="29"/>
      <c r="G68" s="47"/>
      <c r="H68" s="59">
        <v>62400</v>
      </c>
      <c r="I68" s="47">
        <v>42160</v>
      </c>
      <c r="J68" s="32" t="s">
        <v>367</v>
      </c>
      <c r="K68" s="68"/>
      <c r="L68" s="108"/>
      <c r="M68" s="69"/>
      <c r="N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</row>
    <row r="69" spans="1:104" s="104" customFormat="1" ht="21" customHeight="1" x14ac:dyDescent="0.3">
      <c r="A69" s="66" t="s">
        <v>395</v>
      </c>
      <c r="B69" s="168"/>
      <c r="C69" s="59"/>
      <c r="D69" s="45"/>
      <c r="E69" s="45"/>
      <c r="F69" s="29"/>
      <c r="G69" s="47"/>
      <c r="H69" s="27"/>
      <c r="I69" s="47"/>
      <c r="J69" s="48" t="s">
        <v>696</v>
      </c>
      <c r="K69" s="68"/>
      <c r="L69" s="108"/>
      <c r="M69" s="69"/>
      <c r="N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</row>
    <row r="70" spans="1:104" s="104" customFormat="1" ht="21" customHeight="1" x14ac:dyDescent="0.3">
      <c r="A70" s="66" t="s">
        <v>73</v>
      </c>
      <c r="B70" s="168"/>
      <c r="C70" s="59"/>
      <c r="D70" s="45"/>
      <c r="E70" s="45"/>
      <c r="F70" s="29"/>
      <c r="G70" s="47"/>
      <c r="H70" s="27"/>
      <c r="I70" s="47"/>
      <c r="J70" s="48" t="s">
        <v>712</v>
      </c>
      <c r="K70" s="69"/>
      <c r="L70" s="108"/>
      <c r="M70" s="69"/>
      <c r="N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</row>
    <row r="71" spans="1:104" s="104" customFormat="1" ht="21" customHeight="1" x14ac:dyDescent="0.45">
      <c r="A71" s="121"/>
      <c r="B71" s="367"/>
      <c r="C71" s="59"/>
      <c r="D71" s="45"/>
      <c r="E71" s="45"/>
      <c r="F71" s="29"/>
      <c r="G71" s="47"/>
      <c r="H71" s="27"/>
      <c r="I71" s="47"/>
      <c r="J71" s="48"/>
      <c r="K71" s="68"/>
      <c r="L71" s="108"/>
      <c r="M71" s="69"/>
      <c r="N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</row>
    <row r="72" spans="1:104" s="104" customFormat="1" ht="21" customHeight="1" x14ac:dyDescent="0.3">
      <c r="A72" s="78" t="s">
        <v>396</v>
      </c>
      <c r="B72" s="169"/>
      <c r="C72" s="53"/>
      <c r="D72" s="174"/>
      <c r="E72" s="174"/>
      <c r="F72" s="31"/>
      <c r="G72" s="150"/>
      <c r="H72" s="60">
        <v>2000000</v>
      </c>
      <c r="I72" s="60">
        <v>1766000</v>
      </c>
      <c r="J72" s="34" t="s">
        <v>368</v>
      </c>
      <c r="K72" s="69"/>
      <c r="L72" s="108"/>
      <c r="M72" s="69"/>
      <c r="N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</row>
    <row r="73" spans="1:104" s="104" customFormat="1" ht="21" customHeight="1" x14ac:dyDescent="0.3">
      <c r="A73" s="66" t="s">
        <v>397</v>
      </c>
      <c r="B73" s="168"/>
      <c r="C73" s="59"/>
      <c r="D73" s="45"/>
      <c r="E73" s="45"/>
      <c r="F73" s="29"/>
      <c r="G73" s="47"/>
      <c r="H73" s="27"/>
      <c r="I73" s="47"/>
      <c r="J73" s="48" t="s">
        <v>697</v>
      </c>
      <c r="K73" s="69"/>
      <c r="L73" s="108"/>
      <c r="M73" s="69"/>
      <c r="N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</row>
    <row r="74" spans="1:104" s="104" customFormat="1" ht="21" customHeight="1" x14ac:dyDescent="0.3">
      <c r="A74" s="79" t="s">
        <v>398</v>
      </c>
      <c r="B74" s="314"/>
      <c r="C74" s="140"/>
      <c r="D74" s="175"/>
      <c r="E74" s="175"/>
      <c r="F74" s="33"/>
      <c r="G74" s="151"/>
      <c r="H74" s="52"/>
      <c r="I74" s="151"/>
      <c r="J74" s="38" t="s">
        <v>711</v>
      </c>
      <c r="K74" s="69"/>
      <c r="L74" s="108"/>
      <c r="M74" s="69"/>
      <c r="N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</row>
    <row r="75" spans="1:104" s="104" customFormat="1" ht="21" customHeight="1" x14ac:dyDescent="0.3">
      <c r="A75" s="362" t="s">
        <v>782</v>
      </c>
      <c r="B75" s="55"/>
      <c r="C75" s="55">
        <v>1</v>
      </c>
      <c r="D75" s="45"/>
      <c r="E75" s="45"/>
      <c r="F75" s="29"/>
      <c r="G75" s="47">
        <v>450000</v>
      </c>
      <c r="H75" s="27"/>
      <c r="I75" s="47"/>
      <c r="J75" s="48"/>
      <c r="K75" s="69"/>
      <c r="L75" s="108"/>
      <c r="M75" s="69"/>
      <c r="N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</row>
    <row r="76" spans="1:104" s="104" customFormat="1" ht="21" customHeight="1" x14ac:dyDescent="0.3">
      <c r="A76" s="309" t="s">
        <v>365</v>
      </c>
      <c r="B76" s="55"/>
      <c r="C76" s="55"/>
      <c r="D76" s="45"/>
      <c r="E76" s="45"/>
      <c r="F76" s="29"/>
      <c r="G76" s="47"/>
      <c r="H76" s="27"/>
      <c r="I76" s="47"/>
      <c r="J76" s="48"/>
      <c r="K76" s="69"/>
      <c r="L76" s="108"/>
      <c r="M76" s="69"/>
      <c r="N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</row>
    <row r="77" spans="1:104" s="104" customFormat="1" ht="21" customHeight="1" x14ac:dyDescent="0.3">
      <c r="A77" s="20" t="s">
        <v>399</v>
      </c>
      <c r="B77" s="26"/>
      <c r="C77" s="26"/>
      <c r="D77" s="45"/>
      <c r="E77" s="45"/>
      <c r="F77" s="29"/>
      <c r="G77" s="47"/>
      <c r="H77" s="59">
        <v>62600</v>
      </c>
      <c r="I77" s="47" t="s">
        <v>14</v>
      </c>
      <c r="J77" s="32" t="s">
        <v>369</v>
      </c>
      <c r="K77" s="68"/>
      <c r="L77" s="108"/>
      <c r="M77" s="69"/>
      <c r="N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</row>
    <row r="78" spans="1:104" s="104" customFormat="1" ht="21" customHeight="1" x14ac:dyDescent="0.3">
      <c r="A78" s="20" t="s">
        <v>346</v>
      </c>
      <c r="B78" s="168"/>
      <c r="C78" s="59"/>
      <c r="D78" s="45"/>
      <c r="E78" s="45"/>
      <c r="F78" s="29"/>
      <c r="G78" s="47"/>
      <c r="H78" s="27"/>
      <c r="I78" s="47"/>
      <c r="J78" s="48" t="s">
        <v>177</v>
      </c>
      <c r="K78" s="68"/>
      <c r="L78" s="108"/>
      <c r="M78" s="69"/>
      <c r="N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</row>
    <row r="79" spans="1:104" s="104" customFormat="1" ht="21" customHeight="1" x14ac:dyDescent="0.3">
      <c r="A79" s="20"/>
      <c r="B79" s="66"/>
      <c r="C79" s="59"/>
      <c r="D79" s="45"/>
      <c r="E79" s="45"/>
      <c r="F79" s="29"/>
      <c r="G79" s="47"/>
      <c r="H79" s="27"/>
      <c r="I79" s="47"/>
      <c r="J79" s="48" t="s">
        <v>710</v>
      </c>
      <c r="K79" s="68"/>
      <c r="L79" s="108"/>
      <c r="M79" s="69"/>
      <c r="N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</row>
    <row r="80" spans="1:104" s="104" customFormat="1" ht="21" customHeight="1" x14ac:dyDescent="0.3">
      <c r="A80" s="643" t="s">
        <v>347</v>
      </c>
      <c r="B80" s="41">
        <v>2</v>
      </c>
      <c r="C80" s="41">
        <v>1</v>
      </c>
      <c r="D80" s="41">
        <v>0</v>
      </c>
      <c r="E80" s="41">
        <v>0</v>
      </c>
      <c r="F80" s="41">
        <v>0</v>
      </c>
      <c r="G80" s="213">
        <v>5400000</v>
      </c>
      <c r="H80" s="608">
        <v>3926700</v>
      </c>
      <c r="I80" s="642">
        <v>1156000</v>
      </c>
      <c r="J80" s="610"/>
      <c r="K80" s="69"/>
      <c r="L80" s="108"/>
      <c r="M80" s="69"/>
      <c r="N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</row>
    <row r="81" spans="1:104" s="104" customFormat="1" ht="56.25" x14ac:dyDescent="0.3">
      <c r="A81" s="41" t="s">
        <v>167</v>
      </c>
      <c r="B81" s="75" t="s">
        <v>5</v>
      </c>
      <c r="C81" s="75" t="s">
        <v>6</v>
      </c>
      <c r="D81" s="75" t="s">
        <v>7</v>
      </c>
      <c r="E81" s="75" t="s">
        <v>8</v>
      </c>
      <c r="F81" s="75" t="s">
        <v>9</v>
      </c>
      <c r="G81" s="76" t="s">
        <v>10</v>
      </c>
      <c r="H81" s="76" t="s">
        <v>15</v>
      </c>
      <c r="I81" s="76" t="s">
        <v>11</v>
      </c>
      <c r="J81" s="385" t="s">
        <v>837</v>
      </c>
      <c r="K81" s="81"/>
      <c r="L81" s="108">
        <v>4</v>
      </c>
      <c r="M81" s="69"/>
      <c r="N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</row>
    <row r="82" spans="1:104" s="104" customFormat="1" ht="20.25" customHeight="1" x14ac:dyDescent="0.3">
      <c r="A82" s="42" t="s">
        <v>350</v>
      </c>
      <c r="B82" s="136"/>
      <c r="C82" s="44"/>
      <c r="D82" s="177"/>
      <c r="E82" s="177"/>
      <c r="F82" s="43"/>
      <c r="G82" s="155"/>
      <c r="H82" s="102"/>
      <c r="I82" s="155"/>
      <c r="J82" s="44"/>
      <c r="K82" s="81"/>
      <c r="L82" s="108"/>
      <c r="M82" s="69"/>
      <c r="N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</row>
    <row r="83" spans="1:104" s="356" customFormat="1" ht="20.25" customHeight="1" x14ac:dyDescent="0.3">
      <c r="A83" s="298" t="s">
        <v>606</v>
      </c>
      <c r="B83" s="55">
        <v>1</v>
      </c>
      <c r="C83" s="250"/>
      <c r="D83" s="239"/>
      <c r="E83" s="239"/>
      <c r="F83" s="240"/>
      <c r="G83" s="47">
        <v>160000</v>
      </c>
      <c r="H83" s="242"/>
      <c r="I83" s="241"/>
      <c r="J83" s="243"/>
      <c r="K83" s="249"/>
      <c r="L83" s="354"/>
      <c r="M83" s="355"/>
      <c r="N83" s="355"/>
      <c r="P83" s="355"/>
      <c r="Q83" s="355"/>
      <c r="R83" s="355"/>
      <c r="S83" s="355"/>
      <c r="T83" s="355"/>
      <c r="U83" s="355"/>
      <c r="V83" s="355"/>
      <c r="W83" s="355"/>
      <c r="X83" s="355"/>
      <c r="Y83" s="355"/>
      <c r="Z83" s="355"/>
      <c r="AA83" s="355"/>
      <c r="AB83" s="355"/>
      <c r="AC83" s="355"/>
      <c r="AD83" s="355"/>
      <c r="AE83" s="355"/>
      <c r="AF83" s="355"/>
      <c r="AG83" s="355"/>
      <c r="AH83" s="355"/>
      <c r="AI83" s="355"/>
      <c r="AJ83" s="355"/>
      <c r="AK83" s="355"/>
      <c r="AL83" s="355"/>
      <c r="AM83" s="355"/>
      <c r="AN83" s="355"/>
      <c r="AO83" s="355"/>
      <c r="AP83" s="355"/>
      <c r="AQ83" s="355"/>
      <c r="AR83" s="355"/>
      <c r="AS83" s="355"/>
      <c r="AT83" s="355"/>
      <c r="AU83" s="355"/>
      <c r="AV83" s="355"/>
      <c r="AW83" s="355"/>
      <c r="AX83" s="355"/>
      <c r="AY83" s="355"/>
      <c r="AZ83" s="355"/>
      <c r="BA83" s="355"/>
      <c r="BB83" s="355"/>
      <c r="BC83" s="355"/>
      <c r="BD83" s="355"/>
      <c r="BE83" s="355"/>
      <c r="BF83" s="355"/>
      <c r="BG83" s="355"/>
      <c r="BH83" s="355"/>
      <c r="BI83" s="355"/>
      <c r="BJ83" s="355"/>
      <c r="BK83" s="355"/>
      <c r="BL83" s="355"/>
      <c r="BM83" s="355"/>
      <c r="BN83" s="355"/>
      <c r="BO83" s="355"/>
      <c r="BP83" s="355"/>
      <c r="BQ83" s="355"/>
      <c r="BR83" s="355"/>
      <c r="BS83" s="355"/>
      <c r="BT83" s="355"/>
      <c r="BU83" s="355"/>
      <c r="BV83" s="355"/>
      <c r="BW83" s="355"/>
      <c r="BX83" s="355"/>
      <c r="BY83" s="355"/>
      <c r="BZ83" s="355"/>
      <c r="CA83" s="355"/>
      <c r="CB83" s="355"/>
      <c r="CC83" s="355"/>
      <c r="CD83" s="355"/>
      <c r="CE83" s="355"/>
      <c r="CF83" s="355"/>
      <c r="CG83" s="355"/>
      <c r="CH83" s="355"/>
      <c r="CI83" s="355"/>
      <c r="CJ83" s="355"/>
      <c r="CK83" s="355"/>
      <c r="CL83" s="355"/>
      <c r="CM83" s="355"/>
      <c r="CN83" s="355"/>
      <c r="CO83" s="355"/>
      <c r="CP83" s="355"/>
      <c r="CQ83" s="355"/>
      <c r="CR83" s="355"/>
      <c r="CS83" s="355"/>
      <c r="CT83" s="355"/>
      <c r="CU83" s="355"/>
      <c r="CV83" s="355"/>
      <c r="CW83" s="355"/>
      <c r="CX83" s="355"/>
      <c r="CY83" s="355"/>
      <c r="CZ83" s="355"/>
    </row>
    <row r="84" spans="1:104" s="104" customFormat="1" ht="20.25" customHeight="1" x14ac:dyDescent="0.3">
      <c r="A84" s="66" t="s">
        <v>348</v>
      </c>
      <c r="B84" s="168"/>
      <c r="C84" s="26"/>
      <c r="D84" s="45"/>
      <c r="E84" s="45"/>
      <c r="F84" s="29"/>
      <c r="G84" s="47"/>
      <c r="H84" s="77">
        <v>10000</v>
      </c>
      <c r="I84" s="47">
        <v>6300</v>
      </c>
      <c r="J84" s="32" t="s">
        <v>603</v>
      </c>
      <c r="K84" s="81"/>
      <c r="L84" s="108"/>
      <c r="M84" s="69"/>
      <c r="N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</row>
    <row r="85" spans="1:104" s="104" customFormat="1" ht="20.25" customHeight="1" x14ac:dyDescent="0.3">
      <c r="A85" s="32" t="s">
        <v>74</v>
      </c>
      <c r="B85" s="168"/>
      <c r="C85" s="32"/>
      <c r="D85" s="45"/>
      <c r="E85" s="45"/>
      <c r="F85" s="29"/>
      <c r="G85" s="47"/>
      <c r="H85" s="27"/>
      <c r="I85" s="47"/>
      <c r="J85" s="48" t="s">
        <v>604</v>
      </c>
      <c r="K85" s="81"/>
      <c r="L85" s="108"/>
      <c r="M85" s="69"/>
      <c r="N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</row>
    <row r="86" spans="1:104" s="69" customFormat="1" ht="20.25" customHeight="1" x14ac:dyDescent="0.3">
      <c r="A86" s="32"/>
      <c r="B86" s="26"/>
      <c r="C86" s="32"/>
      <c r="D86" s="45"/>
      <c r="E86" s="45"/>
      <c r="F86" s="29"/>
      <c r="G86" s="47"/>
      <c r="H86" s="27"/>
      <c r="I86" s="47"/>
      <c r="J86" s="48" t="s">
        <v>709</v>
      </c>
      <c r="L86" s="108"/>
    </row>
    <row r="87" spans="1:104" s="104" customFormat="1" ht="20.25" customHeight="1" x14ac:dyDescent="0.3">
      <c r="A87" s="78" t="s">
        <v>400</v>
      </c>
      <c r="B87" s="169"/>
      <c r="C87" s="53"/>
      <c r="D87" s="174"/>
      <c r="E87" s="174"/>
      <c r="F87" s="31"/>
      <c r="G87" s="150"/>
      <c r="H87" s="161">
        <v>80000</v>
      </c>
      <c r="I87" s="150">
        <v>68961</v>
      </c>
      <c r="J87" s="34" t="s">
        <v>603</v>
      </c>
      <c r="K87" s="81"/>
      <c r="L87" s="108"/>
      <c r="M87" s="69"/>
      <c r="N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</row>
    <row r="88" spans="1:104" s="104" customFormat="1" ht="20.25" customHeight="1" x14ac:dyDescent="0.3">
      <c r="A88" s="32" t="s">
        <v>75</v>
      </c>
      <c r="B88" s="66"/>
      <c r="C88" s="32"/>
      <c r="D88" s="45"/>
      <c r="E88" s="45"/>
      <c r="F88" s="29"/>
      <c r="G88" s="47"/>
      <c r="H88" s="27"/>
      <c r="I88" s="47"/>
      <c r="J88" s="48" t="s">
        <v>605</v>
      </c>
      <c r="K88" s="81"/>
      <c r="L88" s="108"/>
      <c r="M88" s="69"/>
      <c r="N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</row>
    <row r="89" spans="1:104" s="104" customFormat="1" ht="20.25" customHeight="1" x14ac:dyDescent="0.3">
      <c r="A89" s="37"/>
      <c r="B89" s="79"/>
      <c r="C89" s="37"/>
      <c r="D89" s="175"/>
      <c r="E89" s="175"/>
      <c r="F89" s="33"/>
      <c r="G89" s="151"/>
      <c r="H89" s="52"/>
      <c r="I89" s="151"/>
      <c r="J89" s="38" t="s">
        <v>717</v>
      </c>
      <c r="K89" s="81"/>
      <c r="L89" s="108"/>
      <c r="M89" s="69"/>
      <c r="N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</row>
    <row r="90" spans="1:104" s="104" customFormat="1" ht="20.25" customHeight="1" x14ac:dyDescent="0.3">
      <c r="A90" s="66" t="s">
        <v>401</v>
      </c>
      <c r="B90" s="66"/>
      <c r="C90" s="26"/>
      <c r="D90" s="45"/>
      <c r="E90" s="45"/>
      <c r="F90" s="29"/>
      <c r="G90" s="47"/>
      <c r="H90" s="244">
        <v>3000</v>
      </c>
      <c r="I90" s="47" t="s">
        <v>14</v>
      </c>
      <c r="J90" s="32" t="s">
        <v>370</v>
      </c>
      <c r="K90" s="96"/>
      <c r="L90" s="108"/>
      <c r="M90" s="69"/>
      <c r="N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</row>
    <row r="91" spans="1:104" s="104" customFormat="1" ht="20.25" customHeight="1" x14ac:dyDescent="0.3">
      <c r="A91" s="32"/>
      <c r="B91" s="66"/>
      <c r="C91" s="32"/>
      <c r="D91" s="45"/>
      <c r="E91" s="45"/>
      <c r="F91" s="29"/>
      <c r="G91" s="47"/>
      <c r="H91" s="27"/>
      <c r="I91" s="47"/>
      <c r="J91" s="48" t="s">
        <v>564</v>
      </c>
      <c r="K91" s="96"/>
      <c r="L91" s="108"/>
      <c r="M91" s="69"/>
      <c r="N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</row>
    <row r="92" spans="1:104" s="104" customFormat="1" ht="20.25" customHeight="1" x14ac:dyDescent="0.3">
      <c r="A92" s="32"/>
      <c r="B92" s="66"/>
      <c r="C92" s="32"/>
      <c r="D92" s="45"/>
      <c r="E92" s="45"/>
      <c r="F92" s="29"/>
      <c r="G92" s="47"/>
      <c r="H92" s="27"/>
      <c r="I92" s="47"/>
      <c r="J92" s="48" t="s">
        <v>718</v>
      </c>
      <c r="K92" s="69"/>
      <c r="L92" s="108"/>
      <c r="M92" s="69"/>
      <c r="N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</row>
    <row r="93" spans="1:104" s="104" customFormat="1" ht="20.25" customHeight="1" x14ac:dyDescent="0.3">
      <c r="A93" s="303" t="s">
        <v>402</v>
      </c>
      <c r="B93" s="78"/>
      <c r="C93" s="53"/>
      <c r="D93" s="174"/>
      <c r="E93" s="174"/>
      <c r="F93" s="31"/>
      <c r="G93" s="150"/>
      <c r="H93" s="304">
        <v>5000</v>
      </c>
      <c r="I93" s="150"/>
      <c r="J93" s="34" t="s">
        <v>370</v>
      </c>
      <c r="K93" s="96"/>
      <c r="L93" s="108"/>
      <c r="M93" s="69"/>
      <c r="N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</row>
    <row r="94" spans="1:104" s="104" customFormat="1" ht="20.25" customHeight="1" x14ac:dyDescent="0.3">
      <c r="A94" s="93" t="s">
        <v>76</v>
      </c>
      <c r="B94" s="26"/>
      <c r="C94" s="93"/>
      <c r="D94" s="45"/>
      <c r="E94" s="45"/>
      <c r="F94" s="29"/>
      <c r="G94" s="47"/>
      <c r="H94" s="27"/>
      <c r="I94" s="47"/>
      <c r="J94" s="48" t="s">
        <v>564</v>
      </c>
      <c r="K94" s="81"/>
      <c r="L94" s="108"/>
      <c r="M94" s="69"/>
      <c r="N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</row>
    <row r="95" spans="1:104" s="104" customFormat="1" ht="20.25" customHeight="1" x14ac:dyDescent="0.3">
      <c r="A95" s="535"/>
      <c r="B95" s="79"/>
      <c r="C95" s="277"/>
      <c r="D95" s="175"/>
      <c r="E95" s="175"/>
      <c r="F95" s="33"/>
      <c r="G95" s="151"/>
      <c r="H95" s="52"/>
      <c r="I95" s="151"/>
      <c r="J95" s="38" t="s">
        <v>719</v>
      </c>
      <c r="K95" s="69"/>
      <c r="L95" s="108"/>
      <c r="M95" s="69"/>
      <c r="N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</row>
    <row r="96" spans="1:104" s="104" customFormat="1" ht="19.5" customHeight="1" x14ac:dyDescent="0.3">
      <c r="A96" s="298" t="s">
        <v>852</v>
      </c>
      <c r="B96" s="26"/>
      <c r="C96" s="55">
        <v>1</v>
      </c>
      <c r="D96" s="45"/>
      <c r="E96" s="45"/>
      <c r="F96" s="29"/>
      <c r="G96" s="47">
        <v>50000</v>
      </c>
      <c r="H96" s="27"/>
      <c r="I96" s="47"/>
      <c r="J96" s="28"/>
      <c r="K96" s="81"/>
      <c r="L96" s="108"/>
      <c r="M96" s="69"/>
      <c r="N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</row>
    <row r="97" spans="1:104" s="104" customFormat="1" ht="19.5" customHeight="1" x14ac:dyDescent="0.3">
      <c r="A97" s="66" t="s">
        <v>349</v>
      </c>
      <c r="B97" s="168"/>
      <c r="C97" s="26"/>
      <c r="D97" s="45"/>
      <c r="E97" s="45"/>
      <c r="F97" s="29"/>
      <c r="G97" s="47"/>
      <c r="H97" s="77">
        <v>3000</v>
      </c>
      <c r="I97" s="47" t="s">
        <v>14</v>
      </c>
      <c r="J97" s="32" t="s">
        <v>371</v>
      </c>
      <c r="K97" s="96"/>
      <c r="L97" s="108"/>
      <c r="M97" s="69"/>
      <c r="N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</row>
    <row r="98" spans="1:104" s="104" customFormat="1" ht="19.5" customHeight="1" x14ac:dyDescent="0.3">
      <c r="A98" s="32" t="s">
        <v>77</v>
      </c>
      <c r="B98" s="26"/>
      <c r="C98" s="26"/>
      <c r="D98" s="45"/>
      <c r="E98" s="45"/>
      <c r="F98" s="29"/>
      <c r="G98" s="47"/>
      <c r="H98" s="27"/>
      <c r="I98" s="47"/>
      <c r="J98" s="48" t="s">
        <v>177</v>
      </c>
      <c r="K98" s="81"/>
      <c r="L98" s="108"/>
      <c r="M98" s="69"/>
      <c r="N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</row>
    <row r="99" spans="1:104" s="104" customFormat="1" ht="19.5" customHeight="1" x14ac:dyDescent="0.3">
      <c r="A99" s="32"/>
      <c r="B99" s="26"/>
      <c r="C99" s="26"/>
      <c r="D99" s="45"/>
      <c r="E99" s="45"/>
      <c r="F99" s="29"/>
      <c r="G99" s="47"/>
      <c r="H99" s="27"/>
      <c r="I99" s="47"/>
      <c r="J99" s="48" t="s">
        <v>741</v>
      </c>
      <c r="K99" s="81"/>
      <c r="L99" s="108"/>
      <c r="M99" s="69"/>
      <c r="N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</row>
    <row r="100" spans="1:104" s="104" customFormat="1" ht="19.5" customHeight="1" x14ac:dyDescent="0.3">
      <c r="A100" s="78" t="s">
        <v>403</v>
      </c>
      <c r="B100" s="169"/>
      <c r="C100" s="53"/>
      <c r="D100" s="174"/>
      <c r="E100" s="174"/>
      <c r="F100" s="31"/>
      <c r="G100" s="150"/>
      <c r="H100" s="161">
        <v>3000</v>
      </c>
      <c r="I100" s="150" t="s">
        <v>14</v>
      </c>
      <c r="J100" s="34" t="s">
        <v>371</v>
      </c>
      <c r="K100" s="81"/>
      <c r="L100" s="108"/>
      <c r="M100" s="69"/>
      <c r="N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</row>
    <row r="101" spans="1:104" s="104" customFormat="1" ht="19.5" customHeight="1" x14ac:dyDescent="0.3">
      <c r="A101" s="32" t="s">
        <v>78</v>
      </c>
      <c r="B101" s="168"/>
      <c r="C101" s="26"/>
      <c r="D101" s="45"/>
      <c r="E101" s="45"/>
      <c r="F101" s="29"/>
      <c r="G101" s="47"/>
      <c r="H101" s="27"/>
      <c r="I101" s="47"/>
      <c r="J101" s="48" t="s">
        <v>177</v>
      </c>
      <c r="K101" s="96"/>
      <c r="L101" s="108"/>
      <c r="M101" s="69"/>
      <c r="N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</row>
    <row r="102" spans="1:104" s="104" customFormat="1" ht="19.5" customHeight="1" x14ac:dyDescent="0.3">
      <c r="A102" s="39"/>
      <c r="B102" s="90"/>
      <c r="C102" s="90"/>
      <c r="D102" s="176"/>
      <c r="E102" s="176"/>
      <c r="F102" s="158"/>
      <c r="G102" s="159"/>
      <c r="H102" s="91"/>
      <c r="I102" s="159"/>
      <c r="J102" s="163" t="s">
        <v>740</v>
      </c>
      <c r="K102" s="81"/>
      <c r="L102" s="108"/>
      <c r="M102" s="69"/>
      <c r="N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</row>
    <row r="103" spans="1:104" s="104" customFormat="1" ht="56.25" x14ac:dyDescent="0.3">
      <c r="A103" s="41" t="s">
        <v>167</v>
      </c>
      <c r="B103" s="75" t="s">
        <v>5</v>
      </c>
      <c r="C103" s="75" t="s">
        <v>6</v>
      </c>
      <c r="D103" s="75" t="s">
        <v>7</v>
      </c>
      <c r="E103" s="75" t="s">
        <v>8</v>
      </c>
      <c r="F103" s="75" t="s">
        <v>9</v>
      </c>
      <c r="G103" s="76" t="s">
        <v>10</v>
      </c>
      <c r="H103" s="76" t="s">
        <v>15</v>
      </c>
      <c r="I103" s="76" t="s">
        <v>11</v>
      </c>
      <c r="J103" s="385" t="s">
        <v>837</v>
      </c>
      <c r="K103" s="81"/>
      <c r="L103" s="108">
        <v>4</v>
      </c>
      <c r="M103" s="69"/>
      <c r="N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</row>
    <row r="104" spans="1:104" s="104" customFormat="1" ht="19.5" customHeight="1" x14ac:dyDescent="0.3">
      <c r="A104" s="32"/>
      <c r="B104" s="26"/>
      <c r="C104" s="107"/>
      <c r="D104" s="45"/>
      <c r="E104" s="45"/>
      <c r="F104" s="29"/>
      <c r="G104" s="47"/>
      <c r="H104" s="27"/>
      <c r="I104" s="47"/>
      <c r="J104" s="48"/>
      <c r="K104" s="81"/>
      <c r="L104" s="108"/>
      <c r="M104" s="69"/>
      <c r="N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9"/>
      <c r="CT104" s="69"/>
      <c r="CU104" s="69"/>
      <c r="CV104" s="69"/>
      <c r="CW104" s="69"/>
      <c r="CX104" s="69"/>
      <c r="CY104" s="69"/>
      <c r="CZ104" s="69"/>
    </row>
    <row r="105" spans="1:104" s="104" customFormat="1" ht="19.5" customHeight="1" x14ac:dyDescent="0.3">
      <c r="A105" s="66" t="s">
        <v>404</v>
      </c>
      <c r="B105" s="168"/>
      <c r="C105" s="107"/>
      <c r="D105" s="45"/>
      <c r="E105" s="45"/>
      <c r="F105" s="29"/>
      <c r="G105" s="47"/>
      <c r="H105" s="77">
        <v>3000</v>
      </c>
      <c r="I105" s="47"/>
      <c r="J105" s="32" t="s">
        <v>371</v>
      </c>
      <c r="K105" s="81"/>
      <c r="L105" s="108"/>
      <c r="M105" s="69"/>
      <c r="N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  <c r="CO105" s="69"/>
      <c r="CP105" s="69"/>
      <c r="CQ105" s="69"/>
      <c r="CR105" s="69"/>
      <c r="CS105" s="69"/>
      <c r="CT105" s="69"/>
      <c r="CU105" s="69"/>
      <c r="CV105" s="69"/>
      <c r="CW105" s="69"/>
      <c r="CX105" s="69"/>
      <c r="CY105" s="69"/>
      <c r="CZ105" s="69"/>
    </row>
    <row r="106" spans="1:104" s="104" customFormat="1" ht="19.5" customHeight="1" x14ac:dyDescent="0.3">
      <c r="A106" s="32"/>
      <c r="B106" s="107"/>
      <c r="C106" s="26"/>
      <c r="D106" s="45"/>
      <c r="E106" s="45"/>
      <c r="F106" s="29"/>
      <c r="G106" s="47"/>
      <c r="H106" s="27"/>
      <c r="I106" s="47"/>
      <c r="J106" s="48" t="s">
        <v>177</v>
      </c>
      <c r="K106" s="96"/>
      <c r="L106" s="108"/>
      <c r="M106" s="69"/>
      <c r="N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69"/>
      <c r="CA106" s="69"/>
      <c r="CB106" s="69"/>
      <c r="CC106" s="69"/>
      <c r="CD106" s="69"/>
      <c r="CE106" s="69"/>
      <c r="CF106" s="69"/>
      <c r="CG106" s="69"/>
      <c r="CH106" s="69"/>
      <c r="CI106" s="69"/>
      <c r="CJ106" s="69"/>
      <c r="CK106" s="69"/>
      <c r="CL106" s="69"/>
      <c r="CM106" s="69"/>
      <c r="CN106" s="69"/>
      <c r="CO106" s="69"/>
      <c r="CP106" s="69"/>
      <c r="CQ106" s="69"/>
      <c r="CR106" s="69"/>
      <c r="CS106" s="69"/>
      <c r="CT106" s="69"/>
      <c r="CU106" s="69"/>
      <c r="CV106" s="69"/>
      <c r="CW106" s="69"/>
      <c r="CX106" s="69"/>
      <c r="CY106" s="69"/>
      <c r="CZ106" s="69"/>
    </row>
    <row r="107" spans="1:104" s="104" customFormat="1" ht="19.5" customHeight="1" x14ac:dyDescent="0.3">
      <c r="A107" s="32"/>
      <c r="B107" s="107"/>
      <c r="C107" s="26"/>
      <c r="D107" s="45"/>
      <c r="E107" s="45"/>
      <c r="F107" s="29"/>
      <c r="G107" s="47"/>
      <c r="H107" s="27"/>
      <c r="I107" s="47"/>
      <c r="J107" s="48" t="s">
        <v>739</v>
      </c>
      <c r="K107" s="81"/>
      <c r="L107" s="108"/>
      <c r="M107" s="69"/>
      <c r="N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  <c r="CO107" s="69"/>
      <c r="CP107" s="69"/>
      <c r="CQ107" s="69"/>
      <c r="CR107" s="69"/>
      <c r="CS107" s="69"/>
      <c r="CT107" s="69"/>
      <c r="CU107" s="69"/>
      <c r="CV107" s="69"/>
      <c r="CW107" s="69"/>
      <c r="CX107" s="69"/>
      <c r="CY107" s="69"/>
      <c r="CZ107" s="69"/>
    </row>
    <row r="108" spans="1:104" s="104" customFormat="1" ht="19.5" customHeight="1" x14ac:dyDescent="0.3">
      <c r="A108" s="78" t="s">
        <v>405</v>
      </c>
      <c r="B108" s="169"/>
      <c r="C108" s="53"/>
      <c r="D108" s="174"/>
      <c r="E108" s="174"/>
      <c r="F108" s="31"/>
      <c r="G108" s="150"/>
      <c r="H108" s="161">
        <v>3000</v>
      </c>
      <c r="I108" s="150" t="s">
        <v>14</v>
      </c>
      <c r="J108" s="34" t="s">
        <v>371</v>
      </c>
      <c r="K108" s="81"/>
      <c r="L108" s="108"/>
      <c r="M108" s="69"/>
      <c r="N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</row>
    <row r="109" spans="1:104" s="104" customFormat="1" ht="19.5" customHeight="1" x14ac:dyDescent="0.3">
      <c r="A109" s="32"/>
      <c r="B109" s="26"/>
      <c r="C109" s="26"/>
      <c r="D109" s="45"/>
      <c r="E109" s="45"/>
      <c r="F109" s="29"/>
      <c r="G109" s="47"/>
      <c r="H109" s="27"/>
      <c r="I109" s="47"/>
      <c r="J109" s="48" t="s">
        <v>177</v>
      </c>
      <c r="K109" s="96"/>
      <c r="L109" s="108"/>
      <c r="M109" s="69"/>
      <c r="N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</row>
    <row r="110" spans="1:104" s="104" customFormat="1" ht="19.5" customHeight="1" x14ac:dyDescent="0.3">
      <c r="A110" s="37"/>
      <c r="B110" s="54"/>
      <c r="C110" s="54"/>
      <c r="D110" s="175"/>
      <c r="E110" s="175"/>
      <c r="F110" s="33"/>
      <c r="G110" s="151"/>
      <c r="H110" s="52"/>
      <c r="I110" s="151"/>
      <c r="J110" s="38" t="s">
        <v>738</v>
      </c>
      <c r="K110" s="81"/>
      <c r="L110" s="108"/>
      <c r="M110" s="69"/>
      <c r="N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</row>
    <row r="111" spans="1:104" s="104" customFormat="1" ht="19.5" customHeight="1" x14ac:dyDescent="0.3">
      <c r="A111" s="349" t="s">
        <v>853</v>
      </c>
      <c r="B111" s="26"/>
      <c r="C111" s="26"/>
      <c r="D111" s="46">
        <v>1</v>
      </c>
      <c r="E111" s="45"/>
      <c r="F111" s="29"/>
      <c r="G111" s="47">
        <v>250000</v>
      </c>
      <c r="H111" s="27" t="s">
        <v>14</v>
      </c>
      <c r="I111" s="47" t="s">
        <v>14</v>
      </c>
      <c r="J111" s="34" t="s">
        <v>371</v>
      </c>
      <c r="K111" s="81"/>
      <c r="L111" s="108"/>
      <c r="M111" s="69"/>
      <c r="N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</row>
    <row r="112" spans="1:104" s="104" customFormat="1" ht="19.5" customHeight="1" x14ac:dyDescent="0.3">
      <c r="A112" s="349" t="s">
        <v>147</v>
      </c>
      <c r="B112" s="26"/>
      <c r="C112" s="26"/>
      <c r="D112" s="45"/>
      <c r="E112" s="45"/>
      <c r="F112" s="29"/>
      <c r="G112" s="47"/>
      <c r="H112" s="27"/>
      <c r="I112" s="47"/>
      <c r="J112" s="48" t="s">
        <v>177</v>
      </c>
      <c r="K112" s="81"/>
      <c r="L112" s="108"/>
      <c r="M112" s="69"/>
      <c r="N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</row>
    <row r="113" spans="1:104" s="104" customFormat="1" ht="19.5" customHeight="1" x14ac:dyDescent="0.3">
      <c r="A113" s="349" t="s">
        <v>148</v>
      </c>
      <c r="B113" s="26"/>
      <c r="C113" s="26"/>
      <c r="D113" s="45"/>
      <c r="E113" s="45"/>
      <c r="F113" s="29"/>
      <c r="G113" s="47"/>
      <c r="H113" s="27"/>
      <c r="I113" s="47"/>
      <c r="J113" s="38" t="s">
        <v>737</v>
      </c>
      <c r="K113" s="81"/>
      <c r="L113" s="108"/>
      <c r="M113" s="69"/>
      <c r="N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</row>
    <row r="114" spans="1:104" s="104" customFormat="1" ht="19.5" customHeight="1" x14ac:dyDescent="0.3">
      <c r="A114" s="350" t="s">
        <v>854</v>
      </c>
      <c r="B114" s="644">
        <v>1</v>
      </c>
      <c r="C114" s="53"/>
      <c r="D114" s="174"/>
      <c r="E114" s="174"/>
      <c r="F114" s="31"/>
      <c r="G114" s="150">
        <v>200000</v>
      </c>
      <c r="H114" s="35"/>
      <c r="I114" s="150"/>
      <c r="J114" s="78"/>
      <c r="K114" s="69"/>
      <c r="L114" s="108"/>
      <c r="M114" s="69"/>
      <c r="N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9"/>
      <c r="BS114" s="69"/>
      <c r="BT114" s="69"/>
      <c r="BU114" s="69"/>
      <c r="BV114" s="69"/>
      <c r="BW114" s="69"/>
      <c r="BX114" s="69"/>
      <c r="BY114" s="69"/>
      <c r="BZ114" s="69"/>
      <c r="CA114" s="69"/>
      <c r="CB114" s="69"/>
      <c r="CC114" s="69"/>
      <c r="CD114" s="69"/>
      <c r="CE114" s="69"/>
      <c r="CF114" s="69"/>
      <c r="CG114" s="69"/>
      <c r="CH114" s="69"/>
      <c r="CI114" s="69"/>
      <c r="CJ114" s="69"/>
      <c r="CK114" s="69"/>
      <c r="CL114" s="69"/>
      <c r="CM114" s="69"/>
      <c r="CN114" s="69"/>
      <c r="CO114" s="69"/>
      <c r="CP114" s="69"/>
      <c r="CQ114" s="69"/>
      <c r="CR114" s="69"/>
      <c r="CS114" s="69"/>
      <c r="CT114" s="69"/>
      <c r="CU114" s="69"/>
      <c r="CV114" s="69"/>
      <c r="CW114" s="69"/>
      <c r="CX114" s="69"/>
      <c r="CY114" s="69"/>
      <c r="CZ114" s="69"/>
    </row>
    <row r="115" spans="1:104" s="104" customFormat="1" ht="19.5" customHeight="1" x14ac:dyDescent="0.3">
      <c r="A115" s="298" t="s">
        <v>79</v>
      </c>
      <c r="B115" s="26"/>
      <c r="C115" s="26"/>
      <c r="D115" s="45"/>
      <c r="E115" s="45"/>
      <c r="F115" s="29"/>
      <c r="G115" s="47"/>
      <c r="H115" s="27"/>
      <c r="I115" s="47"/>
      <c r="J115" s="66"/>
      <c r="K115" s="69"/>
      <c r="L115" s="108"/>
      <c r="M115" s="69"/>
      <c r="N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</row>
    <row r="116" spans="1:104" s="104" customFormat="1" ht="19.5" customHeight="1" x14ac:dyDescent="0.3">
      <c r="A116" s="66" t="s">
        <v>855</v>
      </c>
      <c r="B116" s="26"/>
      <c r="C116" s="26"/>
      <c r="D116" s="45"/>
      <c r="E116" s="45"/>
      <c r="F116" s="29"/>
      <c r="G116" s="47"/>
      <c r="H116" s="77">
        <v>30000</v>
      </c>
      <c r="I116" s="47">
        <v>28525</v>
      </c>
      <c r="J116" s="32" t="s">
        <v>372</v>
      </c>
      <c r="K116" s="69"/>
      <c r="L116" s="108"/>
      <c r="M116" s="69"/>
      <c r="N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</row>
    <row r="117" spans="1:104" s="104" customFormat="1" ht="19.5" customHeight="1" x14ac:dyDescent="0.3">
      <c r="A117" s="32" t="s">
        <v>351</v>
      </c>
      <c r="B117" s="26"/>
      <c r="C117" s="26"/>
      <c r="D117" s="45"/>
      <c r="E117" s="45"/>
      <c r="F117" s="29"/>
      <c r="G117" s="47"/>
      <c r="H117" s="27"/>
      <c r="I117" s="47"/>
      <c r="J117" s="48" t="s">
        <v>698</v>
      </c>
      <c r="K117" s="68"/>
      <c r="L117" s="108"/>
      <c r="M117" s="69"/>
      <c r="N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</row>
    <row r="118" spans="1:104" s="104" customFormat="1" ht="19.5" customHeight="1" x14ac:dyDescent="0.3">
      <c r="A118" s="153"/>
      <c r="B118" s="54"/>
      <c r="C118" s="54"/>
      <c r="D118" s="175"/>
      <c r="E118" s="175"/>
      <c r="F118" s="33"/>
      <c r="G118" s="151"/>
      <c r="H118" s="52"/>
      <c r="I118" s="151"/>
      <c r="J118" s="38" t="s">
        <v>736</v>
      </c>
      <c r="K118" s="69"/>
      <c r="L118" s="108"/>
      <c r="M118" s="69"/>
      <c r="N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</row>
    <row r="119" spans="1:104" s="104" customFormat="1" ht="22.5" customHeight="1" x14ac:dyDescent="0.3">
      <c r="A119" s="66" t="s">
        <v>856</v>
      </c>
      <c r="B119" s="66"/>
      <c r="C119" s="26"/>
      <c r="D119" s="45"/>
      <c r="E119" s="45"/>
      <c r="F119" s="29"/>
      <c r="G119" s="47"/>
      <c r="H119" s="77">
        <v>5000</v>
      </c>
      <c r="I119" s="47" t="s">
        <v>14</v>
      </c>
      <c r="J119" s="32" t="s">
        <v>372</v>
      </c>
      <c r="K119" s="69"/>
      <c r="L119" s="108"/>
      <c r="M119" s="69"/>
      <c r="N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</row>
    <row r="120" spans="1:104" s="104" customFormat="1" ht="22.5" customHeight="1" x14ac:dyDescent="0.3">
      <c r="A120" s="32" t="s">
        <v>80</v>
      </c>
      <c r="B120" s="66"/>
      <c r="C120" s="26"/>
      <c r="D120" s="45"/>
      <c r="E120" s="45"/>
      <c r="F120" s="29"/>
      <c r="G120" s="47"/>
      <c r="H120" s="27"/>
      <c r="I120" s="47"/>
      <c r="J120" s="48" t="s">
        <v>177</v>
      </c>
      <c r="K120" s="68"/>
      <c r="L120" s="108"/>
      <c r="M120" s="69"/>
      <c r="N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</row>
    <row r="121" spans="1:104" s="104" customFormat="1" ht="22.5" customHeight="1" x14ac:dyDescent="0.3">
      <c r="A121" s="32"/>
      <c r="B121" s="32"/>
      <c r="C121" s="26"/>
      <c r="D121" s="45"/>
      <c r="E121" s="45"/>
      <c r="F121" s="29"/>
      <c r="G121" s="47"/>
      <c r="H121" s="27"/>
      <c r="I121" s="47"/>
      <c r="J121" s="48" t="s">
        <v>735</v>
      </c>
      <c r="K121" s="69"/>
      <c r="L121" s="108"/>
      <c r="M121" s="69"/>
      <c r="N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</row>
    <row r="122" spans="1:104" s="104" customFormat="1" ht="22.5" customHeight="1" x14ac:dyDescent="0.3">
      <c r="A122" s="78" t="s">
        <v>857</v>
      </c>
      <c r="B122" s="78"/>
      <c r="C122" s="53"/>
      <c r="D122" s="174"/>
      <c r="E122" s="174"/>
      <c r="F122" s="31"/>
      <c r="G122" s="150"/>
      <c r="H122" s="161">
        <v>5000</v>
      </c>
      <c r="I122" s="150" t="s">
        <v>14</v>
      </c>
      <c r="J122" s="34" t="s">
        <v>372</v>
      </c>
      <c r="K122" s="81"/>
      <c r="L122" s="108"/>
      <c r="M122" s="69"/>
      <c r="N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69"/>
      <c r="BZ122" s="69"/>
      <c r="CA122" s="69"/>
      <c r="CB122" s="69"/>
      <c r="CC122" s="69"/>
      <c r="CD122" s="69"/>
      <c r="CE122" s="69"/>
      <c r="CF122" s="69"/>
      <c r="CG122" s="69"/>
      <c r="CH122" s="69"/>
      <c r="CI122" s="69"/>
      <c r="CJ122" s="69"/>
      <c r="CK122" s="69"/>
      <c r="CL122" s="69"/>
      <c r="CM122" s="69"/>
      <c r="CN122" s="69"/>
      <c r="CO122" s="69"/>
      <c r="CP122" s="69"/>
      <c r="CQ122" s="69"/>
      <c r="CR122" s="69"/>
      <c r="CS122" s="69"/>
      <c r="CT122" s="69"/>
      <c r="CU122" s="69"/>
      <c r="CV122" s="69"/>
      <c r="CW122" s="69"/>
      <c r="CX122" s="69"/>
      <c r="CY122" s="69"/>
      <c r="CZ122" s="69"/>
    </row>
    <row r="123" spans="1:104" s="104" customFormat="1" ht="22.5" customHeight="1" x14ac:dyDescent="0.3">
      <c r="A123" s="32" t="s">
        <v>81</v>
      </c>
      <c r="B123" s="66"/>
      <c r="C123" s="26"/>
      <c r="D123" s="45"/>
      <c r="E123" s="45"/>
      <c r="F123" s="29"/>
      <c r="G123" s="47"/>
      <c r="H123" s="27"/>
      <c r="I123" s="47"/>
      <c r="J123" s="48" t="s">
        <v>177</v>
      </c>
      <c r="K123" s="96"/>
      <c r="L123" s="108"/>
      <c r="M123" s="69"/>
      <c r="N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  <c r="CO123" s="69"/>
      <c r="CP123" s="69"/>
      <c r="CQ123" s="69"/>
      <c r="CR123" s="69"/>
      <c r="CS123" s="69"/>
      <c r="CT123" s="69"/>
      <c r="CU123" s="69"/>
      <c r="CV123" s="69"/>
      <c r="CW123" s="69"/>
      <c r="CX123" s="69"/>
      <c r="CY123" s="69"/>
      <c r="CZ123" s="69"/>
    </row>
    <row r="124" spans="1:104" s="104" customFormat="1" ht="22.5" customHeight="1" x14ac:dyDescent="0.3">
      <c r="A124" s="39"/>
      <c r="B124" s="39"/>
      <c r="C124" s="90"/>
      <c r="D124" s="176"/>
      <c r="E124" s="176"/>
      <c r="F124" s="158"/>
      <c r="G124" s="159"/>
      <c r="H124" s="91"/>
      <c r="I124" s="159"/>
      <c r="J124" s="163" t="s">
        <v>734</v>
      </c>
      <c r="K124" s="81"/>
      <c r="L124" s="108"/>
      <c r="M124" s="69"/>
      <c r="N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</row>
    <row r="125" spans="1:104" s="69" customFormat="1" ht="56.25" x14ac:dyDescent="0.3">
      <c r="A125" s="41" t="s">
        <v>167</v>
      </c>
      <c r="B125" s="75" t="s">
        <v>5</v>
      </c>
      <c r="C125" s="75" t="s">
        <v>6</v>
      </c>
      <c r="D125" s="75" t="s">
        <v>7</v>
      </c>
      <c r="E125" s="75" t="s">
        <v>8</v>
      </c>
      <c r="F125" s="75" t="s">
        <v>9</v>
      </c>
      <c r="G125" s="76" t="s">
        <v>10</v>
      </c>
      <c r="H125" s="76" t="s">
        <v>15</v>
      </c>
      <c r="I125" s="76" t="s">
        <v>11</v>
      </c>
      <c r="J125" s="385" t="s">
        <v>837</v>
      </c>
      <c r="L125" s="108"/>
    </row>
    <row r="126" spans="1:104" s="104" customFormat="1" ht="22.5" customHeight="1" x14ac:dyDescent="0.3">
      <c r="A126" s="66" t="s">
        <v>858</v>
      </c>
      <c r="B126" s="32"/>
      <c r="C126" s="26"/>
      <c r="D126" s="45"/>
      <c r="E126" s="45"/>
      <c r="F126" s="29"/>
      <c r="G126" s="47"/>
      <c r="H126" s="77">
        <v>5000</v>
      </c>
      <c r="I126" s="47" t="s">
        <v>14</v>
      </c>
      <c r="J126" s="32" t="s">
        <v>372</v>
      </c>
      <c r="K126" s="68"/>
      <c r="L126" s="108"/>
      <c r="M126" s="69"/>
      <c r="N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/>
      <c r="BS126" s="69"/>
      <c r="BT126" s="69"/>
      <c r="BU126" s="69"/>
      <c r="BV126" s="69"/>
      <c r="BW126" s="69"/>
      <c r="BX126" s="69"/>
      <c r="BY126" s="69"/>
      <c r="BZ126" s="69"/>
      <c r="CA126" s="69"/>
      <c r="CB126" s="69"/>
      <c r="CC126" s="69"/>
      <c r="CD126" s="69"/>
      <c r="CE126" s="69"/>
      <c r="CF126" s="69"/>
      <c r="CG126" s="69"/>
      <c r="CH126" s="69"/>
      <c r="CI126" s="69"/>
      <c r="CJ126" s="69"/>
      <c r="CK126" s="69"/>
      <c r="CL126" s="69"/>
      <c r="CM126" s="69"/>
      <c r="CN126" s="69"/>
      <c r="CO126" s="69"/>
      <c r="CP126" s="69"/>
      <c r="CQ126" s="69"/>
      <c r="CR126" s="69"/>
      <c r="CS126" s="69"/>
      <c r="CT126" s="69"/>
      <c r="CU126" s="69"/>
      <c r="CV126" s="69"/>
      <c r="CW126" s="69"/>
      <c r="CX126" s="69"/>
      <c r="CY126" s="69"/>
      <c r="CZ126" s="69"/>
    </row>
    <row r="127" spans="1:104" s="104" customFormat="1" ht="22.5" customHeight="1" x14ac:dyDescent="0.3">
      <c r="A127" s="66" t="s">
        <v>82</v>
      </c>
      <c r="B127" s="66"/>
      <c r="C127" s="26"/>
      <c r="D127" s="45"/>
      <c r="E127" s="45"/>
      <c r="F127" s="29"/>
      <c r="G127" s="47"/>
      <c r="H127" s="27"/>
      <c r="I127" s="47"/>
      <c r="J127" s="48" t="s">
        <v>177</v>
      </c>
      <c r="K127" s="69"/>
      <c r="L127" s="108"/>
      <c r="M127" s="69"/>
      <c r="N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  <c r="CO127" s="69"/>
      <c r="CP127" s="69"/>
      <c r="CQ127" s="69"/>
      <c r="CR127" s="69"/>
      <c r="CS127" s="69"/>
      <c r="CT127" s="69"/>
      <c r="CU127" s="69"/>
      <c r="CV127" s="69"/>
      <c r="CW127" s="69"/>
      <c r="CX127" s="69"/>
      <c r="CY127" s="69"/>
      <c r="CZ127" s="69"/>
    </row>
    <row r="128" spans="1:104" s="104" customFormat="1" ht="22.5" customHeight="1" x14ac:dyDescent="0.3">
      <c r="A128" s="32" t="s">
        <v>83</v>
      </c>
      <c r="B128" s="32"/>
      <c r="C128" s="26"/>
      <c r="D128" s="45"/>
      <c r="E128" s="45"/>
      <c r="F128" s="29"/>
      <c r="G128" s="47"/>
      <c r="H128" s="27"/>
      <c r="I128" s="47"/>
      <c r="J128" s="48" t="s">
        <v>733</v>
      </c>
      <c r="K128" s="69"/>
      <c r="L128" s="108"/>
      <c r="M128" s="69"/>
      <c r="N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  <c r="BU128" s="69"/>
      <c r="BV128" s="69"/>
      <c r="BW128" s="69"/>
      <c r="BX128" s="69"/>
      <c r="BY128" s="69"/>
      <c r="BZ128" s="69"/>
      <c r="CA128" s="69"/>
      <c r="CB128" s="69"/>
      <c r="CC128" s="69"/>
      <c r="CD128" s="69"/>
      <c r="CE128" s="69"/>
      <c r="CF128" s="69"/>
      <c r="CG128" s="69"/>
      <c r="CH128" s="69"/>
      <c r="CI128" s="69"/>
      <c r="CJ128" s="69"/>
      <c r="CK128" s="69"/>
      <c r="CL128" s="69"/>
      <c r="CM128" s="69"/>
      <c r="CN128" s="69"/>
      <c r="CO128" s="69"/>
      <c r="CP128" s="69"/>
      <c r="CQ128" s="69"/>
      <c r="CR128" s="69"/>
      <c r="CS128" s="69"/>
      <c r="CT128" s="69"/>
      <c r="CU128" s="69"/>
      <c r="CV128" s="69"/>
      <c r="CW128" s="69"/>
      <c r="CX128" s="69"/>
      <c r="CY128" s="69"/>
      <c r="CZ128" s="69"/>
    </row>
    <row r="129" spans="1:104" s="104" customFormat="1" ht="22.5" customHeight="1" x14ac:dyDescent="0.3">
      <c r="A129" s="32" t="s">
        <v>81</v>
      </c>
      <c r="B129" s="32"/>
      <c r="C129" s="26"/>
      <c r="D129" s="45"/>
      <c r="E129" s="45"/>
      <c r="F129" s="29"/>
      <c r="G129" s="47"/>
      <c r="H129" s="27"/>
      <c r="I129" s="47"/>
      <c r="J129" s="66"/>
      <c r="K129" s="69"/>
      <c r="L129" s="108"/>
      <c r="M129" s="69"/>
      <c r="N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</row>
    <row r="130" spans="1:104" s="104" customFormat="1" ht="22.5" customHeight="1" x14ac:dyDescent="0.3">
      <c r="A130" s="78" t="s">
        <v>859</v>
      </c>
      <c r="B130" s="34"/>
      <c r="C130" s="53"/>
      <c r="D130" s="174"/>
      <c r="E130" s="174"/>
      <c r="F130" s="31"/>
      <c r="G130" s="150"/>
      <c r="H130" s="161">
        <v>5000</v>
      </c>
      <c r="I130" s="150" t="s">
        <v>14</v>
      </c>
      <c r="J130" s="34" t="s">
        <v>372</v>
      </c>
      <c r="K130" s="81"/>
      <c r="L130" s="108"/>
      <c r="M130" s="69"/>
      <c r="N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69"/>
      <c r="CE130" s="69"/>
      <c r="CF130" s="69"/>
      <c r="CG130" s="69"/>
      <c r="CH130" s="69"/>
      <c r="CI130" s="69"/>
      <c r="CJ130" s="69"/>
      <c r="CK130" s="69"/>
      <c r="CL130" s="69"/>
      <c r="CM130" s="69"/>
      <c r="CN130" s="69"/>
      <c r="CO130" s="69"/>
      <c r="CP130" s="69"/>
      <c r="CQ130" s="69"/>
      <c r="CR130" s="69"/>
      <c r="CS130" s="69"/>
      <c r="CT130" s="69"/>
      <c r="CU130" s="69"/>
      <c r="CV130" s="69"/>
      <c r="CW130" s="69"/>
      <c r="CX130" s="69"/>
      <c r="CY130" s="69"/>
      <c r="CZ130" s="69"/>
    </row>
    <row r="131" spans="1:104" s="104" customFormat="1" ht="22.5" customHeight="1" x14ac:dyDescent="0.3">
      <c r="A131" s="66" t="s">
        <v>84</v>
      </c>
      <c r="B131" s="66"/>
      <c r="C131" s="26"/>
      <c r="D131" s="45"/>
      <c r="E131" s="45"/>
      <c r="F131" s="29"/>
      <c r="G131" s="47"/>
      <c r="H131" s="27"/>
      <c r="I131" s="47"/>
      <c r="J131" s="48" t="s">
        <v>564</v>
      </c>
      <c r="K131" s="96"/>
      <c r="L131" s="108"/>
      <c r="M131" s="69"/>
      <c r="N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</row>
    <row r="132" spans="1:104" s="104" customFormat="1" ht="22.5" customHeight="1" x14ac:dyDescent="0.3">
      <c r="A132" s="37" t="s">
        <v>85</v>
      </c>
      <c r="B132" s="37"/>
      <c r="C132" s="54"/>
      <c r="D132" s="175"/>
      <c r="E132" s="175"/>
      <c r="F132" s="33"/>
      <c r="G132" s="151"/>
      <c r="H132" s="52"/>
      <c r="I132" s="151"/>
      <c r="J132" s="38" t="s">
        <v>732</v>
      </c>
      <c r="K132" s="81"/>
      <c r="L132" s="108"/>
      <c r="M132" s="69"/>
      <c r="N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  <c r="CT132" s="69"/>
      <c r="CU132" s="69"/>
      <c r="CV132" s="69"/>
      <c r="CW132" s="69"/>
      <c r="CX132" s="69"/>
      <c r="CY132" s="69"/>
      <c r="CZ132" s="69"/>
    </row>
    <row r="133" spans="1:104" s="104" customFormat="1" ht="22.5" customHeight="1" x14ac:dyDescent="0.3">
      <c r="A133" s="78" t="s">
        <v>860</v>
      </c>
      <c r="B133" s="78"/>
      <c r="C133" s="53"/>
      <c r="D133" s="174"/>
      <c r="E133" s="174"/>
      <c r="F133" s="31"/>
      <c r="G133" s="150"/>
      <c r="H133" s="161">
        <v>4000</v>
      </c>
      <c r="I133" s="150" t="s">
        <v>14</v>
      </c>
      <c r="J133" s="34" t="s">
        <v>372</v>
      </c>
      <c r="K133" s="69"/>
      <c r="L133" s="108"/>
      <c r="M133" s="69"/>
      <c r="N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  <c r="CO133" s="69"/>
      <c r="CP133" s="69"/>
      <c r="CQ133" s="69"/>
      <c r="CR133" s="69"/>
      <c r="CS133" s="69"/>
      <c r="CT133" s="69"/>
      <c r="CU133" s="69"/>
      <c r="CV133" s="69"/>
      <c r="CW133" s="69"/>
      <c r="CX133" s="69"/>
      <c r="CY133" s="69"/>
      <c r="CZ133" s="69"/>
    </row>
    <row r="134" spans="1:104" s="104" customFormat="1" ht="22.5" customHeight="1" x14ac:dyDescent="0.3">
      <c r="A134" s="32" t="s">
        <v>86</v>
      </c>
      <c r="B134" s="66"/>
      <c r="C134" s="32"/>
      <c r="D134" s="45"/>
      <c r="E134" s="45"/>
      <c r="F134" s="29"/>
      <c r="G134" s="47"/>
      <c r="H134" s="27"/>
      <c r="I134" s="47"/>
      <c r="J134" s="48" t="s">
        <v>177</v>
      </c>
      <c r="K134" s="68"/>
      <c r="L134" s="108"/>
      <c r="M134" s="69"/>
      <c r="N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</row>
    <row r="135" spans="1:104" s="104" customFormat="1" ht="22.5" customHeight="1" x14ac:dyDescent="0.3">
      <c r="A135" s="32"/>
      <c r="B135" s="66"/>
      <c r="C135" s="32"/>
      <c r="D135" s="45"/>
      <c r="E135" s="45"/>
      <c r="F135" s="29"/>
      <c r="G135" s="47"/>
      <c r="H135" s="27"/>
      <c r="I135" s="47"/>
      <c r="J135" s="48" t="s">
        <v>731</v>
      </c>
      <c r="K135" s="68"/>
      <c r="L135" s="108"/>
      <c r="M135" s="69"/>
      <c r="N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</row>
    <row r="136" spans="1:104" s="104" customFormat="1" ht="22.5" customHeight="1" x14ac:dyDescent="0.3">
      <c r="A136" s="37"/>
      <c r="B136" s="79"/>
      <c r="C136" s="37"/>
      <c r="D136" s="175"/>
      <c r="E136" s="175"/>
      <c r="F136" s="33"/>
      <c r="G136" s="151"/>
      <c r="H136" s="52"/>
      <c r="I136" s="151"/>
      <c r="J136" s="38"/>
      <c r="K136" s="68"/>
      <c r="L136" s="108"/>
      <c r="M136" s="69"/>
      <c r="N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</row>
    <row r="137" spans="1:104" s="104" customFormat="1" ht="23.25" customHeight="1" x14ac:dyDescent="0.3">
      <c r="A137" s="66" t="s">
        <v>861</v>
      </c>
      <c r="B137" s="26"/>
      <c r="C137" s="32"/>
      <c r="D137" s="45"/>
      <c r="E137" s="45"/>
      <c r="F137" s="29"/>
      <c r="G137" s="47"/>
      <c r="H137" s="77">
        <v>40000</v>
      </c>
      <c r="I137" s="47">
        <v>40000</v>
      </c>
      <c r="J137" s="32" t="s">
        <v>372</v>
      </c>
      <c r="K137" s="68"/>
      <c r="L137" s="108"/>
      <c r="M137" s="69"/>
      <c r="N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</row>
    <row r="138" spans="1:104" s="104" customFormat="1" ht="23.25" customHeight="1" x14ac:dyDescent="0.3">
      <c r="A138" s="66"/>
      <c r="B138" s="26"/>
      <c r="C138" s="32"/>
      <c r="D138" s="45"/>
      <c r="E138" s="45"/>
      <c r="F138" s="29"/>
      <c r="G138" s="47"/>
      <c r="H138" s="27"/>
      <c r="I138" s="47"/>
      <c r="J138" s="48" t="s">
        <v>699</v>
      </c>
      <c r="K138" s="69"/>
      <c r="L138" s="108"/>
      <c r="M138" s="69"/>
      <c r="N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69"/>
      <c r="CI138" s="69"/>
      <c r="CJ138" s="69"/>
      <c r="CK138" s="69"/>
      <c r="CL138" s="69"/>
      <c r="CM138" s="69"/>
      <c r="CN138" s="69"/>
      <c r="CO138" s="69"/>
      <c r="CP138" s="69"/>
      <c r="CQ138" s="69"/>
      <c r="CR138" s="69"/>
      <c r="CS138" s="69"/>
      <c r="CT138" s="69"/>
      <c r="CU138" s="69"/>
      <c r="CV138" s="69"/>
      <c r="CW138" s="69"/>
      <c r="CX138" s="69"/>
      <c r="CY138" s="69"/>
      <c r="CZ138" s="69"/>
    </row>
    <row r="139" spans="1:104" s="104" customFormat="1" ht="23.25" customHeight="1" x14ac:dyDescent="0.3">
      <c r="A139" s="66"/>
      <c r="B139" s="26"/>
      <c r="C139" s="32"/>
      <c r="D139" s="45"/>
      <c r="E139" s="45"/>
      <c r="F139" s="29"/>
      <c r="G139" s="47"/>
      <c r="H139" s="27"/>
      <c r="I139" s="47"/>
      <c r="J139" s="32" t="s">
        <v>700</v>
      </c>
      <c r="K139" s="69"/>
      <c r="L139" s="108"/>
      <c r="M139" s="69"/>
      <c r="N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  <c r="AZ139" s="69"/>
      <c r="BA139" s="69"/>
      <c r="BB139" s="69"/>
      <c r="BC139" s="69"/>
      <c r="BD139" s="69"/>
      <c r="BE139" s="69"/>
      <c r="BF139" s="69"/>
      <c r="BG139" s="69"/>
      <c r="BH139" s="69"/>
      <c r="BI139" s="69"/>
      <c r="BJ139" s="69"/>
      <c r="BK139" s="69"/>
      <c r="BL139" s="69"/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69"/>
      <c r="CI139" s="69"/>
      <c r="CJ139" s="69"/>
      <c r="CK139" s="69"/>
      <c r="CL139" s="69"/>
      <c r="CM139" s="69"/>
      <c r="CN139" s="69"/>
      <c r="CO139" s="69"/>
      <c r="CP139" s="69"/>
      <c r="CQ139" s="69"/>
      <c r="CR139" s="69"/>
      <c r="CS139" s="69"/>
      <c r="CT139" s="69"/>
      <c r="CU139" s="69"/>
      <c r="CV139" s="69"/>
      <c r="CW139" s="69"/>
      <c r="CX139" s="69"/>
      <c r="CY139" s="69"/>
      <c r="CZ139" s="69"/>
    </row>
    <row r="140" spans="1:104" s="104" customFormat="1" ht="23.25" customHeight="1" x14ac:dyDescent="0.3">
      <c r="A140" s="66"/>
      <c r="B140" s="26"/>
      <c r="C140" s="32"/>
      <c r="D140" s="45"/>
      <c r="E140" s="45"/>
      <c r="F140" s="29"/>
      <c r="G140" s="47"/>
      <c r="H140" s="27"/>
      <c r="I140" s="47"/>
      <c r="J140" s="38" t="s">
        <v>730</v>
      </c>
      <c r="K140" s="69"/>
      <c r="L140" s="108"/>
      <c r="M140" s="69"/>
      <c r="N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  <c r="AZ140" s="69"/>
      <c r="BA140" s="69"/>
      <c r="BB140" s="69"/>
      <c r="BC140" s="69"/>
      <c r="BD140" s="69"/>
      <c r="BE140" s="69"/>
      <c r="BF140" s="69"/>
      <c r="BG140" s="69"/>
      <c r="BH140" s="69"/>
      <c r="BI140" s="69"/>
      <c r="BJ140" s="69"/>
      <c r="BK140" s="69"/>
      <c r="BL140" s="69"/>
      <c r="BM140" s="69"/>
      <c r="BN140" s="69"/>
      <c r="BO140" s="69"/>
      <c r="BP140" s="69"/>
      <c r="BQ140" s="69"/>
      <c r="BR140" s="69"/>
      <c r="BS140" s="69"/>
      <c r="BT140" s="69"/>
      <c r="BU140" s="69"/>
      <c r="BV140" s="69"/>
      <c r="BW140" s="69"/>
      <c r="BX140" s="69"/>
      <c r="BY140" s="69"/>
      <c r="BZ140" s="69"/>
      <c r="CA140" s="69"/>
      <c r="CB140" s="69"/>
      <c r="CC140" s="69"/>
      <c r="CD140" s="69"/>
      <c r="CE140" s="69"/>
      <c r="CF140" s="69"/>
      <c r="CG140" s="69"/>
      <c r="CH140" s="69"/>
      <c r="CI140" s="69"/>
      <c r="CJ140" s="69"/>
      <c r="CK140" s="69"/>
      <c r="CL140" s="69"/>
      <c r="CM140" s="69"/>
      <c r="CN140" s="69"/>
      <c r="CO140" s="69"/>
      <c r="CP140" s="69"/>
      <c r="CQ140" s="69"/>
      <c r="CR140" s="69"/>
      <c r="CS140" s="69"/>
      <c r="CT140" s="69"/>
      <c r="CU140" s="69"/>
      <c r="CV140" s="69"/>
      <c r="CW140" s="69"/>
      <c r="CX140" s="69"/>
      <c r="CY140" s="69"/>
      <c r="CZ140" s="69"/>
    </row>
    <row r="141" spans="1:104" s="104" customFormat="1" ht="23.25" customHeight="1" x14ac:dyDescent="0.3">
      <c r="A141" s="78" t="s">
        <v>862</v>
      </c>
      <c r="B141" s="53"/>
      <c r="C141" s="169"/>
      <c r="D141" s="34"/>
      <c r="E141" s="53"/>
      <c r="F141" s="53"/>
      <c r="G141" s="35"/>
      <c r="H141" s="161">
        <v>5000</v>
      </c>
      <c r="I141" s="35">
        <v>4990</v>
      </c>
      <c r="J141" s="34" t="s">
        <v>372</v>
      </c>
      <c r="K141" s="81"/>
      <c r="L141" s="69"/>
      <c r="M141" s="69"/>
    </row>
    <row r="142" spans="1:104" s="104" customFormat="1" ht="23.25" customHeight="1" x14ac:dyDescent="0.3">
      <c r="A142" s="199"/>
      <c r="B142" s="168"/>
      <c r="C142" s="26"/>
      <c r="D142" s="77"/>
      <c r="E142" s="26"/>
      <c r="F142" s="26"/>
      <c r="G142" s="27"/>
      <c r="H142" s="27"/>
      <c r="I142" s="27"/>
      <c r="J142" s="48" t="s">
        <v>564</v>
      </c>
      <c r="K142" s="81"/>
      <c r="L142" s="69"/>
      <c r="M142" s="69"/>
    </row>
    <row r="143" spans="1:104" s="104" customFormat="1" ht="23.25" customHeight="1" x14ac:dyDescent="0.3">
      <c r="A143" s="543"/>
      <c r="B143" s="544"/>
      <c r="C143" s="90"/>
      <c r="D143" s="545"/>
      <c r="E143" s="90"/>
      <c r="F143" s="90"/>
      <c r="G143" s="91"/>
      <c r="H143" s="91"/>
      <c r="I143" s="91"/>
      <c r="J143" s="163" t="s">
        <v>729</v>
      </c>
      <c r="K143" s="81"/>
      <c r="L143" s="69"/>
      <c r="M143" s="69"/>
    </row>
    <row r="144" spans="1:104" s="104" customFormat="1" ht="56.25" x14ac:dyDescent="0.3">
      <c r="A144" s="41" t="s">
        <v>167</v>
      </c>
      <c r="B144" s="75" t="s">
        <v>5</v>
      </c>
      <c r="C144" s="75" t="s">
        <v>6</v>
      </c>
      <c r="D144" s="75" t="s">
        <v>7</v>
      </c>
      <c r="E144" s="75" t="s">
        <v>8</v>
      </c>
      <c r="F144" s="75" t="s">
        <v>9</v>
      </c>
      <c r="G144" s="76" t="s">
        <v>10</v>
      </c>
      <c r="H144" s="76" t="s">
        <v>15</v>
      </c>
      <c r="I144" s="76" t="s">
        <v>11</v>
      </c>
      <c r="J144" s="385" t="s">
        <v>837</v>
      </c>
      <c r="K144" s="81"/>
      <c r="L144" s="108">
        <v>8</v>
      </c>
      <c r="M144" s="69"/>
      <c r="N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  <c r="CK144" s="69"/>
      <c r="CL144" s="69"/>
      <c r="CM144" s="69"/>
      <c r="CN144" s="69"/>
      <c r="CO144" s="69"/>
      <c r="CP144" s="69"/>
      <c r="CQ144" s="69"/>
      <c r="CR144" s="69"/>
      <c r="CS144" s="69"/>
      <c r="CT144" s="69"/>
      <c r="CU144" s="69"/>
      <c r="CV144" s="69"/>
      <c r="CW144" s="69"/>
      <c r="CX144" s="69"/>
      <c r="CY144" s="69"/>
      <c r="CZ144" s="69"/>
    </row>
    <row r="145" spans="1:104" s="104" customFormat="1" ht="23.25" customHeight="1" x14ac:dyDescent="0.3">
      <c r="A145" s="530" t="s">
        <v>863</v>
      </c>
      <c r="B145" s="168"/>
      <c r="C145" s="112">
        <v>1</v>
      </c>
      <c r="D145" s="45"/>
      <c r="E145" s="45"/>
      <c r="F145" s="29"/>
      <c r="G145" s="47">
        <v>50000</v>
      </c>
      <c r="H145" s="32"/>
      <c r="I145" s="32"/>
      <c r="J145" s="32"/>
      <c r="K145" s="81"/>
      <c r="L145" s="108"/>
      <c r="M145" s="69"/>
      <c r="N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  <c r="BI145" s="69"/>
      <c r="BJ145" s="69"/>
      <c r="BK145" s="69"/>
      <c r="BL145" s="69"/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  <c r="CO145" s="69"/>
      <c r="CP145" s="69"/>
      <c r="CQ145" s="69"/>
      <c r="CR145" s="69"/>
      <c r="CS145" s="69"/>
      <c r="CT145" s="69"/>
      <c r="CU145" s="69"/>
      <c r="CV145" s="69"/>
      <c r="CW145" s="69"/>
      <c r="CX145" s="69"/>
      <c r="CY145" s="69"/>
      <c r="CZ145" s="69"/>
    </row>
    <row r="146" spans="1:104" s="104" customFormat="1" ht="23.25" customHeight="1" x14ac:dyDescent="0.3">
      <c r="A146" s="66" t="s">
        <v>406</v>
      </c>
      <c r="B146" s="26"/>
      <c r="C146" s="26"/>
      <c r="D146" s="45"/>
      <c r="E146" s="45"/>
      <c r="F146" s="29"/>
      <c r="G146" s="47"/>
      <c r="H146" s="112">
        <v>2000</v>
      </c>
      <c r="I146" s="47" t="s">
        <v>14</v>
      </c>
      <c r="J146" s="32" t="s">
        <v>371</v>
      </c>
      <c r="K146" s="96"/>
      <c r="L146" s="108"/>
      <c r="M146" s="69"/>
      <c r="N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  <c r="BI146" s="69"/>
      <c r="BJ146" s="69"/>
      <c r="BK146" s="69"/>
      <c r="BL146" s="69"/>
      <c r="BM146" s="69"/>
      <c r="BN146" s="69"/>
      <c r="BO146" s="69"/>
      <c r="BP146" s="69"/>
      <c r="BQ146" s="69"/>
      <c r="BR146" s="69"/>
      <c r="BS146" s="69"/>
      <c r="BT146" s="69"/>
      <c r="BU146" s="69"/>
      <c r="BV146" s="69"/>
      <c r="BW146" s="69"/>
      <c r="BX146" s="69"/>
      <c r="BY146" s="69"/>
      <c r="BZ146" s="69"/>
      <c r="CA146" s="69"/>
      <c r="CB146" s="69"/>
      <c r="CC146" s="69"/>
      <c r="CD146" s="69"/>
      <c r="CE146" s="69"/>
      <c r="CF146" s="69"/>
      <c r="CG146" s="69"/>
      <c r="CH146" s="69"/>
      <c r="CI146" s="69"/>
      <c r="CJ146" s="69"/>
      <c r="CK146" s="69"/>
      <c r="CL146" s="69"/>
      <c r="CM146" s="69"/>
      <c r="CN146" s="69"/>
      <c r="CO146" s="69"/>
      <c r="CP146" s="69"/>
      <c r="CQ146" s="69"/>
      <c r="CR146" s="69"/>
      <c r="CS146" s="69"/>
      <c r="CT146" s="69"/>
      <c r="CU146" s="69"/>
      <c r="CV146" s="69"/>
      <c r="CW146" s="69"/>
      <c r="CX146" s="69"/>
      <c r="CY146" s="69"/>
      <c r="CZ146" s="69"/>
    </row>
    <row r="147" spans="1:104" s="104" customFormat="1" ht="23.25" customHeight="1" x14ac:dyDescent="0.3">
      <c r="A147" s="66"/>
      <c r="B147" s="26"/>
      <c r="C147" s="26"/>
      <c r="D147" s="45"/>
      <c r="E147" s="45"/>
      <c r="F147" s="29"/>
      <c r="G147" s="47"/>
      <c r="H147" s="27"/>
      <c r="I147" s="47"/>
      <c r="J147" s="48" t="s">
        <v>564</v>
      </c>
      <c r="K147" s="96"/>
      <c r="L147" s="108"/>
      <c r="M147" s="69"/>
      <c r="N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</row>
    <row r="148" spans="1:104" s="104" customFormat="1" ht="23.25" customHeight="1" x14ac:dyDescent="0.3">
      <c r="A148" s="66"/>
      <c r="B148" s="26"/>
      <c r="C148" s="26"/>
      <c r="D148" s="45"/>
      <c r="E148" s="45"/>
      <c r="F148" s="29"/>
      <c r="G148" s="47"/>
      <c r="H148" s="27"/>
      <c r="I148" s="47"/>
      <c r="J148" s="48" t="s">
        <v>728</v>
      </c>
      <c r="K148" s="81"/>
      <c r="L148" s="108"/>
      <c r="M148" s="69"/>
      <c r="N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</row>
    <row r="149" spans="1:104" s="104" customFormat="1" x14ac:dyDescent="0.3">
      <c r="A149" s="78" t="s">
        <v>407</v>
      </c>
      <c r="B149" s="169"/>
      <c r="C149" s="53"/>
      <c r="D149" s="174"/>
      <c r="E149" s="174"/>
      <c r="F149" s="31"/>
      <c r="G149" s="150"/>
      <c r="H149" s="160">
        <v>2000</v>
      </c>
      <c r="I149" s="150" t="s">
        <v>14</v>
      </c>
      <c r="J149" s="34" t="s">
        <v>371</v>
      </c>
      <c r="K149" s="96"/>
      <c r="L149" s="108"/>
      <c r="M149" s="69"/>
      <c r="N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69"/>
      <c r="CY149" s="69"/>
      <c r="CZ149" s="69"/>
    </row>
    <row r="150" spans="1:104" s="104" customFormat="1" x14ac:dyDescent="0.3">
      <c r="A150" s="32" t="s">
        <v>87</v>
      </c>
      <c r="B150" s="26"/>
      <c r="C150" s="112"/>
      <c r="D150" s="45"/>
      <c r="E150" s="45"/>
      <c r="F150" s="29"/>
      <c r="G150" s="47"/>
      <c r="H150" s="27"/>
      <c r="I150" s="47"/>
      <c r="J150" s="48" t="s">
        <v>564</v>
      </c>
      <c r="K150" s="96"/>
      <c r="L150" s="108"/>
      <c r="M150" s="69"/>
      <c r="N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  <c r="BH150" s="69"/>
      <c r="BI150" s="69"/>
      <c r="BJ150" s="69"/>
      <c r="BK150" s="69"/>
      <c r="BL150" s="69"/>
      <c r="BM150" s="69"/>
      <c r="BN150" s="69"/>
      <c r="BO150" s="69"/>
      <c r="BP150" s="69"/>
      <c r="BQ150" s="69"/>
      <c r="BR150" s="69"/>
      <c r="BS150" s="69"/>
      <c r="BT150" s="69"/>
      <c r="BU150" s="69"/>
      <c r="BV150" s="69"/>
      <c r="BW150" s="69"/>
      <c r="BX150" s="69"/>
      <c r="BY150" s="69"/>
      <c r="BZ150" s="69"/>
      <c r="CA150" s="69"/>
      <c r="CB150" s="69"/>
      <c r="CC150" s="69"/>
      <c r="CD150" s="69"/>
      <c r="CE150" s="69"/>
      <c r="CF150" s="69"/>
      <c r="CG150" s="69"/>
      <c r="CH150" s="69"/>
      <c r="CI150" s="69"/>
      <c r="CJ150" s="69"/>
      <c r="CK150" s="69"/>
      <c r="CL150" s="69"/>
      <c r="CM150" s="69"/>
      <c r="CN150" s="69"/>
      <c r="CO150" s="69"/>
      <c r="CP150" s="69"/>
      <c r="CQ150" s="69"/>
      <c r="CR150" s="69"/>
      <c r="CS150" s="69"/>
      <c r="CT150" s="69"/>
      <c r="CU150" s="69"/>
      <c r="CV150" s="69"/>
      <c r="CW150" s="69"/>
      <c r="CX150" s="69"/>
      <c r="CY150" s="69"/>
      <c r="CZ150" s="69"/>
    </row>
    <row r="151" spans="1:104" s="104" customFormat="1" x14ac:dyDescent="0.3">
      <c r="A151" s="37"/>
      <c r="B151" s="54"/>
      <c r="C151" s="277"/>
      <c r="D151" s="175"/>
      <c r="E151" s="175"/>
      <c r="F151" s="33"/>
      <c r="G151" s="151"/>
      <c r="H151" s="52"/>
      <c r="I151" s="151"/>
      <c r="J151" s="38" t="s">
        <v>727</v>
      </c>
      <c r="K151" s="81"/>
      <c r="L151" s="108"/>
      <c r="M151" s="69"/>
      <c r="N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69"/>
      <c r="CT151" s="69"/>
      <c r="CU151" s="69"/>
      <c r="CV151" s="69"/>
      <c r="CW151" s="69"/>
      <c r="CX151" s="69"/>
      <c r="CY151" s="69"/>
      <c r="CZ151" s="69"/>
    </row>
    <row r="152" spans="1:104" s="104" customFormat="1" x14ac:dyDescent="0.3">
      <c r="A152" s="78" t="s">
        <v>408</v>
      </c>
      <c r="B152" s="53"/>
      <c r="C152" s="53"/>
      <c r="D152" s="174"/>
      <c r="E152" s="174"/>
      <c r="F152" s="31"/>
      <c r="G152" s="150"/>
      <c r="H152" s="160">
        <v>2000</v>
      </c>
      <c r="I152" s="150" t="s">
        <v>14</v>
      </c>
      <c r="J152" s="34" t="s">
        <v>371</v>
      </c>
      <c r="K152" s="96"/>
      <c r="L152" s="108"/>
      <c r="M152" s="69"/>
      <c r="N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69"/>
      <c r="CT152" s="69"/>
      <c r="CU152" s="69"/>
      <c r="CV152" s="69"/>
      <c r="CW152" s="69"/>
      <c r="CX152" s="69"/>
      <c r="CY152" s="69"/>
      <c r="CZ152" s="69"/>
    </row>
    <row r="153" spans="1:104" s="104" customFormat="1" x14ac:dyDescent="0.3">
      <c r="A153" s="32" t="s">
        <v>88</v>
      </c>
      <c r="B153" s="168"/>
      <c r="C153" s="112"/>
      <c r="D153" s="45"/>
      <c r="E153" s="45"/>
      <c r="F153" s="29"/>
      <c r="G153" s="47"/>
      <c r="H153" s="27"/>
      <c r="I153" s="47"/>
      <c r="J153" s="48" t="s">
        <v>564</v>
      </c>
      <c r="K153" s="96"/>
      <c r="L153" s="108"/>
      <c r="M153" s="69"/>
      <c r="N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  <c r="BI153" s="69"/>
      <c r="BJ153" s="69"/>
      <c r="BK153" s="69"/>
      <c r="BL153" s="69"/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  <c r="CO153" s="69"/>
      <c r="CP153" s="69"/>
      <c r="CQ153" s="69"/>
      <c r="CR153" s="69"/>
      <c r="CS153" s="69"/>
      <c r="CT153" s="69"/>
      <c r="CU153" s="69"/>
      <c r="CV153" s="69"/>
      <c r="CW153" s="69"/>
      <c r="CX153" s="69"/>
      <c r="CY153" s="69"/>
      <c r="CZ153" s="69"/>
    </row>
    <row r="154" spans="1:104" s="104" customFormat="1" x14ac:dyDescent="0.3">
      <c r="A154" s="37"/>
      <c r="B154" s="54"/>
      <c r="C154" s="277"/>
      <c r="D154" s="175"/>
      <c r="E154" s="175"/>
      <c r="F154" s="33"/>
      <c r="G154" s="151"/>
      <c r="H154" s="52"/>
      <c r="I154" s="151"/>
      <c r="J154" s="38" t="s">
        <v>726</v>
      </c>
      <c r="K154" s="81"/>
      <c r="L154" s="108"/>
      <c r="M154" s="69"/>
      <c r="N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  <c r="BI154" s="69"/>
      <c r="BJ154" s="69"/>
      <c r="BK154" s="69"/>
      <c r="BL154" s="69"/>
      <c r="BM154" s="69"/>
      <c r="BN154" s="69"/>
      <c r="BO154" s="69"/>
      <c r="BP154" s="69"/>
      <c r="BQ154" s="69"/>
      <c r="BR154" s="69"/>
      <c r="BS154" s="69"/>
      <c r="BT154" s="69"/>
      <c r="BU154" s="69"/>
      <c r="BV154" s="69"/>
      <c r="BW154" s="69"/>
      <c r="BX154" s="69"/>
      <c r="BY154" s="69"/>
      <c r="BZ154" s="69"/>
      <c r="CA154" s="69"/>
      <c r="CB154" s="69"/>
      <c r="CC154" s="69"/>
      <c r="CD154" s="69"/>
      <c r="CE154" s="69"/>
      <c r="CF154" s="69"/>
      <c r="CG154" s="69"/>
      <c r="CH154" s="69"/>
      <c r="CI154" s="69"/>
      <c r="CJ154" s="69"/>
      <c r="CK154" s="69"/>
      <c r="CL154" s="69"/>
      <c r="CM154" s="69"/>
      <c r="CN154" s="69"/>
      <c r="CO154" s="69"/>
      <c r="CP154" s="69"/>
      <c r="CQ154" s="69"/>
      <c r="CR154" s="69"/>
      <c r="CS154" s="69"/>
      <c r="CT154" s="69"/>
      <c r="CU154" s="69"/>
      <c r="CV154" s="69"/>
      <c r="CW154" s="69"/>
      <c r="CX154" s="69"/>
      <c r="CY154" s="69"/>
      <c r="CZ154" s="69"/>
    </row>
    <row r="155" spans="1:104" s="104" customFormat="1" x14ac:dyDescent="0.3">
      <c r="A155" s="78" t="s">
        <v>409</v>
      </c>
      <c r="B155" s="53"/>
      <c r="C155" s="53"/>
      <c r="D155" s="174"/>
      <c r="E155" s="174"/>
      <c r="F155" s="31"/>
      <c r="G155" s="150"/>
      <c r="H155" s="160">
        <v>10000</v>
      </c>
      <c r="I155" s="150" t="s">
        <v>14</v>
      </c>
      <c r="J155" s="34" t="s">
        <v>371</v>
      </c>
      <c r="K155" s="96"/>
      <c r="L155" s="108"/>
      <c r="M155" s="69"/>
      <c r="N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69"/>
      <c r="CQ155" s="69"/>
      <c r="CR155" s="69"/>
      <c r="CS155" s="69"/>
      <c r="CT155" s="69"/>
      <c r="CU155" s="69"/>
      <c r="CV155" s="69"/>
      <c r="CW155" s="69"/>
      <c r="CX155" s="69"/>
      <c r="CY155" s="69"/>
      <c r="CZ155" s="69"/>
    </row>
    <row r="156" spans="1:104" s="104" customFormat="1" x14ac:dyDescent="0.3">
      <c r="A156" s="32"/>
      <c r="B156" s="66"/>
      <c r="C156" s="112"/>
      <c r="D156" s="45"/>
      <c r="E156" s="45"/>
      <c r="F156" s="29"/>
      <c r="G156" s="47"/>
      <c r="H156" s="27"/>
      <c r="I156" s="47"/>
      <c r="J156" s="48" t="s">
        <v>564</v>
      </c>
      <c r="K156" s="96"/>
      <c r="L156" s="108"/>
      <c r="M156" s="69"/>
      <c r="N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</row>
    <row r="157" spans="1:104" s="104" customFormat="1" x14ac:dyDescent="0.3">
      <c r="A157" s="37"/>
      <c r="B157" s="37"/>
      <c r="C157" s="277"/>
      <c r="D157" s="175"/>
      <c r="E157" s="175"/>
      <c r="F157" s="33"/>
      <c r="G157" s="151"/>
      <c r="H157" s="52"/>
      <c r="I157" s="151"/>
      <c r="J157" s="38" t="s">
        <v>725</v>
      </c>
      <c r="K157" s="69"/>
      <c r="L157" s="108"/>
      <c r="M157" s="69"/>
      <c r="N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</row>
    <row r="158" spans="1:104" s="104" customFormat="1" ht="22.5" customHeight="1" x14ac:dyDescent="0.3">
      <c r="A158" s="298" t="s">
        <v>864</v>
      </c>
      <c r="B158" s="645">
        <v>1</v>
      </c>
      <c r="C158" s="32"/>
      <c r="D158" s="26"/>
      <c r="E158" s="26"/>
      <c r="F158" s="26"/>
      <c r="G158" s="59"/>
      <c r="H158" s="27"/>
      <c r="I158" s="27"/>
      <c r="J158" s="118"/>
      <c r="K158" s="81"/>
      <c r="L158" s="108"/>
      <c r="M158" s="69"/>
      <c r="N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  <c r="BG158" s="69"/>
      <c r="BH158" s="69"/>
      <c r="BI158" s="69"/>
      <c r="BJ158" s="69"/>
      <c r="BK158" s="69"/>
      <c r="BL158" s="69"/>
      <c r="BM158" s="69"/>
      <c r="BN158" s="69"/>
      <c r="BO158" s="69"/>
      <c r="BP158" s="69"/>
      <c r="BQ158" s="69"/>
      <c r="BR158" s="69"/>
      <c r="BS158" s="69"/>
      <c r="BT158" s="69"/>
      <c r="BU158" s="69"/>
      <c r="BV158" s="69"/>
      <c r="BW158" s="69"/>
      <c r="BX158" s="69"/>
      <c r="BY158" s="69"/>
      <c r="BZ158" s="69"/>
      <c r="CA158" s="69"/>
      <c r="CB158" s="69"/>
      <c r="CC158" s="69"/>
      <c r="CD158" s="69"/>
      <c r="CE158" s="69"/>
      <c r="CF158" s="69"/>
      <c r="CG158" s="69"/>
      <c r="CH158" s="69"/>
      <c r="CI158" s="69"/>
      <c r="CJ158" s="69"/>
      <c r="CK158" s="69"/>
      <c r="CL158" s="69"/>
      <c r="CM158" s="69"/>
      <c r="CN158" s="69"/>
      <c r="CO158" s="69"/>
      <c r="CP158" s="69"/>
      <c r="CQ158" s="69"/>
      <c r="CR158" s="69"/>
      <c r="CS158" s="69"/>
      <c r="CT158" s="69"/>
      <c r="CU158" s="69"/>
      <c r="CV158" s="69"/>
      <c r="CW158" s="69"/>
      <c r="CX158" s="69"/>
      <c r="CY158" s="69"/>
      <c r="CZ158" s="69"/>
    </row>
    <row r="159" spans="1:104" s="104" customFormat="1" ht="22.5" customHeight="1" x14ac:dyDescent="0.3">
      <c r="A159" s="348" t="s">
        <v>103</v>
      </c>
      <c r="B159" s="26"/>
      <c r="C159" s="32"/>
      <c r="D159" s="26"/>
      <c r="E159" s="26"/>
      <c r="F159" s="26"/>
      <c r="G159" s="59">
        <v>270000</v>
      </c>
      <c r="H159" s="27"/>
      <c r="I159" s="27"/>
      <c r="J159" s="118"/>
      <c r="K159" s="81"/>
      <c r="L159" s="108"/>
      <c r="M159" s="69"/>
      <c r="N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  <c r="BH159" s="69"/>
      <c r="BI159" s="69"/>
      <c r="BJ159" s="69"/>
      <c r="BK159" s="69"/>
      <c r="BL159" s="69"/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69"/>
      <c r="CI159" s="69"/>
      <c r="CJ159" s="69"/>
      <c r="CK159" s="69"/>
      <c r="CL159" s="69"/>
      <c r="CM159" s="69"/>
      <c r="CN159" s="69"/>
      <c r="CO159" s="69"/>
      <c r="CP159" s="69"/>
      <c r="CQ159" s="69"/>
      <c r="CR159" s="69"/>
      <c r="CS159" s="69"/>
      <c r="CT159" s="69"/>
      <c r="CU159" s="69"/>
      <c r="CV159" s="69"/>
      <c r="CW159" s="69"/>
      <c r="CX159" s="69"/>
      <c r="CY159" s="69"/>
      <c r="CZ159" s="69"/>
    </row>
    <row r="160" spans="1:104" s="104" customFormat="1" ht="22.5" customHeight="1" x14ac:dyDescent="0.3">
      <c r="A160" s="66" t="s">
        <v>410</v>
      </c>
      <c r="B160" s="168"/>
      <c r="C160" s="107"/>
      <c r="D160" s="26"/>
      <c r="E160" s="26"/>
      <c r="F160" s="26"/>
      <c r="G160" s="59"/>
      <c r="H160" s="77">
        <v>5000</v>
      </c>
      <c r="I160" s="27">
        <v>3425</v>
      </c>
      <c r="J160" s="32" t="s">
        <v>370</v>
      </c>
      <c r="K160" s="81"/>
      <c r="L160" s="108"/>
      <c r="M160" s="69"/>
      <c r="N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  <c r="CH160" s="69"/>
      <c r="CI160" s="69"/>
      <c r="CJ160" s="69"/>
      <c r="CK160" s="69"/>
      <c r="CL160" s="69"/>
      <c r="CM160" s="69"/>
      <c r="CN160" s="69"/>
      <c r="CO160" s="69"/>
      <c r="CP160" s="69"/>
      <c r="CQ160" s="69"/>
      <c r="CR160" s="69"/>
      <c r="CS160" s="69"/>
      <c r="CT160" s="69"/>
      <c r="CU160" s="69"/>
      <c r="CV160" s="69"/>
      <c r="CW160" s="69"/>
      <c r="CX160" s="69"/>
      <c r="CY160" s="69"/>
      <c r="CZ160" s="69"/>
    </row>
    <row r="161" spans="1:104" s="104" customFormat="1" ht="22.5" customHeight="1" x14ac:dyDescent="0.3">
      <c r="A161" s="32" t="s">
        <v>104</v>
      </c>
      <c r="B161" s="168"/>
      <c r="C161" s="26"/>
      <c r="D161" s="26"/>
      <c r="E161" s="26"/>
      <c r="F161" s="26"/>
      <c r="G161" s="59"/>
      <c r="H161" s="27"/>
      <c r="I161" s="27"/>
      <c r="J161" s="48" t="s">
        <v>608</v>
      </c>
      <c r="K161" s="81"/>
      <c r="L161" s="108"/>
      <c r="M161" s="69"/>
      <c r="N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  <c r="BH161" s="69"/>
      <c r="BI161" s="69"/>
      <c r="BJ161" s="69"/>
      <c r="BK161" s="69"/>
      <c r="BL161" s="69"/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69"/>
      <c r="BX161" s="69"/>
      <c r="BY161" s="69"/>
      <c r="BZ161" s="69"/>
      <c r="CA161" s="69"/>
      <c r="CB161" s="69"/>
      <c r="CC161" s="69"/>
      <c r="CD161" s="69"/>
      <c r="CE161" s="69"/>
      <c r="CF161" s="69"/>
      <c r="CG161" s="69"/>
      <c r="CH161" s="69"/>
      <c r="CI161" s="69"/>
      <c r="CJ161" s="69"/>
      <c r="CK161" s="69"/>
      <c r="CL161" s="69"/>
      <c r="CM161" s="69"/>
      <c r="CN161" s="69"/>
      <c r="CO161" s="69"/>
      <c r="CP161" s="69"/>
      <c r="CQ161" s="69"/>
      <c r="CR161" s="69"/>
      <c r="CS161" s="69"/>
      <c r="CT161" s="69"/>
      <c r="CU161" s="69"/>
      <c r="CV161" s="69"/>
      <c r="CW161" s="69"/>
      <c r="CX161" s="69"/>
      <c r="CY161" s="69"/>
      <c r="CZ161" s="69"/>
    </row>
    <row r="162" spans="1:104" s="104" customFormat="1" ht="22.5" customHeight="1" x14ac:dyDescent="0.3">
      <c r="A162" s="32"/>
      <c r="B162" s="107"/>
      <c r="C162" s="26"/>
      <c r="D162" s="26"/>
      <c r="E162" s="26"/>
      <c r="F162" s="26"/>
      <c r="G162" s="59"/>
      <c r="H162" s="27"/>
      <c r="I162" s="27"/>
      <c r="J162" s="48" t="s">
        <v>724</v>
      </c>
      <c r="K162" s="81"/>
      <c r="L162" s="108"/>
      <c r="M162" s="69"/>
      <c r="N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  <c r="BH162" s="69"/>
      <c r="BI162" s="69"/>
      <c r="BJ162" s="69"/>
      <c r="BK162" s="69"/>
      <c r="BL162" s="69"/>
      <c r="BM162" s="69"/>
      <c r="BN162" s="69"/>
      <c r="BO162" s="69"/>
      <c r="BP162" s="69"/>
      <c r="BQ162" s="69"/>
      <c r="BR162" s="69"/>
      <c r="BS162" s="69"/>
      <c r="BT162" s="69"/>
      <c r="BU162" s="69"/>
      <c r="BV162" s="69"/>
      <c r="BW162" s="69"/>
      <c r="BX162" s="69"/>
      <c r="BY162" s="69"/>
      <c r="BZ162" s="69"/>
      <c r="CA162" s="69"/>
      <c r="CB162" s="69"/>
      <c r="CC162" s="69"/>
      <c r="CD162" s="69"/>
      <c r="CE162" s="69"/>
      <c r="CF162" s="69"/>
      <c r="CG162" s="69"/>
      <c r="CH162" s="69"/>
      <c r="CI162" s="69"/>
      <c r="CJ162" s="69"/>
      <c r="CK162" s="69"/>
      <c r="CL162" s="69"/>
      <c r="CM162" s="69"/>
      <c r="CN162" s="69"/>
      <c r="CO162" s="69"/>
      <c r="CP162" s="69"/>
      <c r="CQ162" s="69"/>
      <c r="CR162" s="69"/>
      <c r="CS162" s="69"/>
      <c r="CT162" s="69"/>
      <c r="CU162" s="69"/>
      <c r="CV162" s="69"/>
      <c r="CW162" s="69"/>
      <c r="CX162" s="69"/>
      <c r="CY162" s="69"/>
      <c r="CZ162" s="69"/>
    </row>
    <row r="163" spans="1:104" s="104" customFormat="1" ht="22.5" customHeight="1" x14ac:dyDescent="0.3">
      <c r="A163" s="78" t="s">
        <v>411</v>
      </c>
      <c r="B163" s="363"/>
      <c r="C163" s="53"/>
      <c r="D163" s="53"/>
      <c r="E163" s="53"/>
      <c r="F163" s="53"/>
      <c r="G163" s="60"/>
      <c r="H163" s="161">
        <v>5000</v>
      </c>
      <c r="I163" s="35" t="s">
        <v>14</v>
      </c>
      <c r="J163" s="34" t="s">
        <v>370</v>
      </c>
      <c r="K163" s="127"/>
      <c r="L163" s="108"/>
      <c r="M163" s="69"/>
      <c r="N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  <c r="BI163" s="69"/>
      <c r="BJ163" s="69"/>
      <c r="BK163" s="69"/>
      <c r="BL163" s="69"/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  <c r="CO163" s="69"/>
      <c r="CP163" s="69"/>
      <c r="CQ163" s="69"/>
      <c r="CR163" s="69"/>
      <c r="CS163" s="69"/>
      <c r="CT163" s="69"/>
      <c r="CU163" s="69"/>
      <c r="CV163" s="69"/>
      <c r="CW163" s="69"/>
      <c r="CX163" s="69"/>
      <c r="CY163" s="69"/>
      <c r="CZ163" s="69"/>
    </row>
    <row r="164" spans="1:104" s="104" customFormat="1" ht="22.5" customHeight="1" x14ac:dyDescent="0.3">
      <c r="A164" s="32" t="s">
        <v>105</v>
      </c>
      <c r="B164" s="32"/>
      <c r="C164" s="123"/>
      <c r="D164" s="26"/>
      <c r="E164" s="26"/>
      <c r="F164" s="26"/>
      <c r="G164" s="59"/>
      <c r="H164" s="27"/>
      <c r="I164" s="27"/>
      <c r="J164" s="48" t="s">
        <v>177</v>
      </c>
      <c r="K164" s="253"/>
      <c r="L164" s="108"/>
      <c r="M164" s="69"/>
      <c r="N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9"/>
      <c r="BS164" s="69"/>
      <c r="BT164" s="69"/>
      <c r="BU164" s="69"/>
      <c r="BV164" s="69"/>
      <c r="BW164" s="69"/>
      <c r="BX164" s="69"/>
      <c r="BY164" s="69"/>
      <c r="BZ164" s="69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</row>
    <row r="165" spans="1:104" s="104" customFormat="1" ht="22.5" customHeight="1" x14ac:dyDescent="0.3">
      <c r="A165" s="39"/>
      <c r="B165" s="39"/>
      <c r="C165" s="143"/>
      <c r="D165" s="90"/>
      <c r="E165" s="90"/>
      <c r="F165" s="90"/>
      <c r="G165" s="147"/>
      <c r="H165" s="91"/>
      <c r="I165" s="91"/>
      <c r="J165" s="163" t="s">
        <v>723</v>
      </c>
      <c r="K165" s="81"/>
      <c r="L165" s="108"/>
      <c r="M165" s="69"/>
      <c r="N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  <c r="CO165" s="69"/>
      <c r="CP165" s="69"/>
      <c r="CQ165" s="69"/>
      <c r="CR165" s="69"/>
      <c r="CS165" s="69"/>
      <c r="CT165" s="69"/>
      <c r="CU165" s="69"/>
      <c r="CV165" s="69"/>
      <c r="CW165" s="69"/>
      <c r="CX165" s="69"/>
      <c r="CY165" s="69"/>
      <c r="CZ165" s="69"/>
    </row>
    <row r="166" spans="1:104" s="104" customFormat="1" ht="56.25" x14ac:dyDescent="0.3">
      <c r="A166" s="41" t="s">
        <v>167</v>
      </c>
      <c r="B166" s="75" t="s">
        <v>5</v>
      </c>
      <c r="C166" s="75" t="s">
        <v>6</v>
      </c>
      <c r="D166" s="75" t="s">
        <v>7</v>
      </c>
      <c r="E166" s="75" t="s">
        <v>8</v>
      </c>
      <c r="F166" s="75" t="s">
        <v>9</v>
      </c>
      <c r="G166" s="76" t="s">
        <v>10</v>
      </c>
      <c r="H166" s="76" t="s">
        <v>15</v>
      </c>
      <c r="I166" s="76" t="s">
        <v>11</v>
      </c>
      <c r="J166" s="385" t="s">
        <v>837</v>
      </c>
      <c r="K166" s="81"/>
      <c r="L166" s="108">
        <v>8</v>
      </c>
      <c r="M166" s="69"/>
      <c r="N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  <c r="BI166" s="69"/>
      <c r="BJ166" s="69"/>
      <c r="BK166" s="69"/>
      <c r="BL166" s="69"/>
      <c r="BM166" s="69"/>
      <c r="BN166" s="69"/>
      <c r="BO166" s="69"/>
      <c r="BP166" s="69"/>
      <c r="BQ166" s="69"/>
      <c r="BR166" s="69"/>
      <c r="BS166" s="69"/>
      <c r="BT166" s="69"/>
      <c r="BU166" s="69"/>
      <c r="BV166" s="69"/>
      <c r="BW166" s="69"/>
      <c r="BX166" s="69"/>
      <c r="BY166" s="69"/>
      <c r="BZ166" s="69"/>
      <c r="CA166" s="69"/>
      <c r="CB166" s="69"/>
      <c r="CC166" s="69"/>
      <c r="CD166" s="69"/>
      <c r="CE166" s="69"/>
      <c r="CF166" s="69"/>
      <c r="CG166" s="69"/>
      <c r="CH166" s="69"/>
      <c r="CI166" s="69"/>
      <c r="CJ166" s="69"/>
      <c r="CK166" s="69"/>
      <c r="CL166" s="69"/>
      <c r="CM166" s="69"/>
      <c r="CN166" s="69"/>
      <c r="CO166" s="69"/>
      <c r="CP166" s="69"/>
      <c r="CQ166" s="69"/>
      <c r="CR166" s="69"/>
      <c r="CS166" s="69"/>
      <c r="CT166" s="69"/>
      <c r="CU166" s="69"/>
      <c r="CV166" s="69"/>
      <c r="CW166" s="69"/>
      <c r="CX166" s="69"/>
      <c r="CY166" s="69"/>
      <c r="CZ166" s="69"/>
    </row>
    <row r="167" spans="1:104" s="104" customFormat="1" ht="21" customHeight="1" x14ac:dyDescent="0.3">
      <c r="A167" s="66" t="s">
        <v>412</v>
      </c>
      <c r="B167" s="168"/>
      <c r="C167" s="26"/>
      <c r="D167" s="26"/>
      <c r="E167" s="26"/>
      <c r="F167" s="26"/>
      <c r="G167" s="59"/>
      <c r="H167" s="112">
        <v>7000</v>
      </c>
      <c r="I167" s="27">
        <v>6800</v>
      </c>
      <c r="J167" s="32" t="s">
        <v>370</v>
      </c>
      <c r="K167" s="96"/>
      <c r="L167" s="108"/>
      <c r="M167" s="69"/>
      <c r="N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  <c r="BI167" s="69"/>
      <c r="BJ167" s="69"/>
      <c r="BK167" s="69"/>
      <c r="BL167" s="69"/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  <c r="CO167" s="69"/>
      <c r="CP167" s="69"/>
      <c r="CQ167" s="69"/>
      <c r="CR167" s="69"/>
      <c r="CS167" s="69"/>
      <c r="CT167" s="69"/>
      <c r="CU167" s="69"/>
      <c r="CV167" s="69"/>
      <c r="CW167" s="69"/>
      <c r="CX167" s="69"/>
      <c r="CY167" s="69"/>
      <c r="CZ167" s="69"/>
    </row>
    <row r="168" spans="1:104" s="104" customFormat="1" ht="21" customHeight="1" x14ac:dyDescent="0.3">
      <c r="A168" s="32" t="s">
        <v>106</v>
      </c>
      <c r="B168" s="26"/>
      <c r="C168" s="112"/>
      <c r="D168" s="26"/>
      <c r="E168" s="26"/>
      <c r="F168" s="26"/>
      <c r="G168" s="59"/>
      <c r="H168" s="27"/>
      <c r="I168" s="27"/>
      <c r="J168" s="48" t="s">
        <v>177</v>
      </c>
      <c r="K168" s="96"/>
      <c r="L168" s="108"/>
      <c r="M168" s="69"/>
      <c r="N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</row>
    <row r="169" spans="1:104" s="104" customFormat="1" ht="21" customHeight="1" x14ac:dyDescent="0.3">
      <c r="A169" s="32"/>
      <c r="B169" s="26"/>
      <c r="C169" s="112"/>
      <c r="D169" s="26"/>
      <c r="E169" s="26"/>
      <c r="F169" s="26"/>
      <c r="G169" s="59"/>
      <c r="H169" s="27"/>
      <c r="I169" s="27"/>
      <c r="J169" s="48" t="s">
        <v>722</v>
      </c>
      <c r="K169" s="81"/>
      <c r="L169" s="108"/>
      <c r="M169" s="69"/>
      <c r="N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  <c r="BI169" s="69"/>
      <c r="BJ169" s="69"/>
      <c r="BK169" s="69"/>
      <c r="BL169" s="69"/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  <c r="CO169" s="69"/>
      <c r="CP169" s="69"/>
      <c r="CQ169" s="69"/>
      <c r="CR169" s="69"/>
      <c r="CS169" s="69"/>
      <c r="CT169" s="69"/>
      <c r="CU169" s="69"/>
      <c r="CV169" s="69"/>
      <c r="CW169" s="69"/>
      <c r="CX169" s="69"/>
      <c r="CY169" s="69"/>
      <c r="CZ169" s="69"/>
    </row>
    <row r="170" spans="1:104" s="104" customFormat="1" ht="21" customHeight="1" x14ac:dyDescent="0.3">
      <c r="A170" s="78" t="s">
        <v>413</v>
      </c>
      <c r="B170" s="169"/>
      <c r="C170" s="53"/>
      <c r="D170" s="53"/>
      <c r="E170" s="53"/>
      <c r="F170" s="53"/>
      <c r="G170" s="60"/>
      <c r="H170" s="160">
        <v>10000</v>
      </c>
      <c r="I170" s="35" t="s">
        <v>14</v>
      </c>
      <c r="J170" s="34" t="s">
        <v>370</v>
      </c>
      <c r="K170" s="96"/>
      <c r="L170" s="108"/>
      <c r="M170" s="69"/>
      <c r="N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  <c r="CK170" s="69"/>
      <c r="CL170" s="69"/>
      <c r="CM170" s="69"/>
      <c r="CN170" s="69"/>
      <c r="CO170" s="69"/>
      <c r="CP170" s="69"/>
      <c r="CQ170" s="69"/>
      <c r="CR170" s="69"/>
      <c r="CS170" s="69"/>
      <c r="CT170" s="69"/>
      <c r="CU170" s="69"/>
      <c r="CV170" s="69"/>
      <c r="CW170" s="69"/>
      <c r="CX170" s="69"/>
      <c r="CY170" s="69"/>
      <c r="CZ170" s="69"/>
    </row>
    <row r="171" spans="1:104" s="104" customFormat="1" ht="21" customHeight="1" x14ac:dyDescent="0.3">
      <c r="A171" s="32" t="s">
        <v>107</v>
      </c>
      <c r="B171" s="168"/>
      <c r="C171" s="112"/>
      <c r="D171" s="26"/>
      <c r="E171" s="26"/>
      <c r="F171" s="26"/>
      <c r="G171" s="59"/>
      <c r="H171" s="27"/>
      <c r="I171" s="27"/>
      <c r="J171" s="48" t="s">
        <v>177</v>
      </c>
      <c r="K171" s="81"/>
      <c r="L171" s="108"/>
      <c r="M171" s="69"/>
      <c r="N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  <c r="CO171" s="69"/>
      <c r="CP171" s="69"/>
      <c r="CQ171" s="69"/>
      <c r="CR171" s="69"/>
      <c r="CS171" s="69"/>
      <c r="CT171" s="69"/>
      <c r="CU171" s="69"/>
      <c r="CV171" s="69"/>
      <c r="CW171" s="69"/>
      <c r="CX171" s="69"/>
      <c r="CY171" s="69"/>
      <c r="CZ171" s="69"/>
    </row>
    <row r="172" spans="1:104" s="104" customFormat="1" ht="21" customHeight="1" x14ac:dyDescent="0.3">
      <c r="A172" s="37"/>
      <c r="B172" s="314"/>
      <c r="C172" s="277"/>
      <c r="D172" s="54"/>
      <c r="E172" s="54"/>
      <c r="F172" s="54"/>
      <c r="G172" s="140"/>
      <c r="H172" s="52"/>
      <c r="I172" s="52"/>
      <c r="J172" s="38" t="s">
        <v>721</v>
      </c>
      <c r="K172" s="81"/>
      <c r="L172" s="108"/>
      <c r="M172" s="69"/>
      <c r="N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  <c r="BI172" s="69"/>
      <c r="BJ172" s="69"/>
      <c r="BK172" s="69"/>
      <c r="BL172" s="69"/>
      <c r="BM172" s="69"/>
      <c r="BN172" s="69"/>
      <c r="BO172" s="69"/>
      <c r="BP172" s="69"/>
      <c r="BQ172" s="69"/>
      <c r="BR172" s="69"/>
      <c r="BS172" s="69"/>
      <c r="BT172" s="69"/>
      <c r="BU172" s="69"/>
      <c r="BV172" s="69"/>
      <c r="BW172" s="69"/>
      <c r="BX172" s="69"/>
      <c r="BY172" s="69"/>
      <c r="BZ172" s="69"/>
      <c r="CA172" s="69"/>
      <c r="CB172" s="69"/>
      <c r="CC172" s="69"/>
      <c r="CD172" s="69"/>
      <c r="CE172" s="69"/>
      <c r="CF172" s="69"/>
      <c r="CG172" s="69"/>
      <c r="CH172" s="69"/>
      <c r="CI172" s="69"/>
      <c r="CJ172" s="69"/>
      <c r="CK172" s="69"/>
      <c r="CL172" s="69"/>
      <c r="CM172" s="69"/>
      <c r="CN172" s="69"/>
      <c r="CO172" s="69"/>
      <c r="CP172" s="69"/>
      <c r="CQ172" s="69"/>
      <c r="CR172" s="69"/>
      <c r="CS172" s="69"/>
      <c r="CT172" s="69"/>
      <c r="CU172" s="69"/>
      <c r="CV172" s="69"/>
      <c r="CW172" s="69"/>
      <c r="CX172" s="69"/>
      <c r="CY172" s="69"/>
      <c r="CZ172" s="69"/>
    </row>
    <row r="173" spans="1:104" s="104" customFormat="1" ht="21" customHeight="1" x14ac:dyDescent="0.3">
      <c r="A173" s="32" t="s">
        <v>414</v>
      </c>
      <c r="B173" s="168"/>
      <c r="C173" s="53"/>
      <c r="D173" s="26"/>
      <c r="E173" s="26"/>
      <c r="F173" s="26"/>
      <c r="G173" s="59"/>
      <c r="H173" s="112">
        <v>10000</v>
      </c>
      <c r="I173" s="27" t="s">
        <v>14</v>
      </c>
      <c r="J173" s="32" t="s">
        <v>370</v>
      </c>
      <c r="K173" s="96"/>
      <c r="L173" s="108"/>
      <c r="M173" s="69"/>
      <c r="N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69"/>
      <c r="BK173" s="69"/>
      <c r="BL173" s="69"/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  <c r="CO173" s="69"/>
      <c r="CP173" s="69"/>
      <c r="CQ173" s="69"/>
      <c r="CR173" s="69"/>
      <c r="CS173" s="69"/>
      <c r="CT173" s="69"/>
      <c r="CU173" s="69"/>
      <c r="CV173" s="69"/>
      <c r="CW173" s="69"/>
      <c r="CX173" s="69"/>
      <c r="CY173" s="69"/>
      <c r="CZ173" s="69"/>
    </row>
    <row r="174" spans="1:104" s="104" customFormat="1" ht="21" customHeight="1" x14ac:dyDescent="0.3">
      <c r="A174" s="32" t="s">
        <v>358</v>
      </c>
      <c r="B174" s="66"/>
      <c r="C174" s="112"/>
      <c r="D174" s="26"/>
      <c r="E174" s="26"/>
      <c r="F174" s="26"/>
      <c r="G174" s="59"/>
      <c r="H174" s="27"/>
      <c r="I174" s="27"/>
      <c r="J174" s="48" t="s">
        <v>177</v>
      </c>
      <c r="K174" s="81"/>
      <c r="L174" s="108"/>
      <c r="M174" s="69"/>
      <c r="N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  <c r="CK174" s="69"/>
      <c r="CL174" s="69"/>
      <c r="CM174" s="69"/>
      <c r="CN174" s="69"/>
      <c r="CO174" s="69"/>
      <c r="CP174" s="69"/>
      <c r="CQ174" s="69"/>
      <c r="CR174" s="69"/>
      <c r="CS174" s="69"/>
      <c r="CT174" s="69"/>
      <c r="CU174" s="69"/>
      <c r="CV174" s="69"/>
      <c r="CW174" s="69"/>
      <c r="CX174" s="69"/>
      <c r="CY174" s="69"/>
      <c r="CZ174" s="69"/>
    </row>
    <row r="175" spans="1:104" s="104" customFormat="1" ht="21" customHeight="1" x14ac:dyDescent="0.3">
      <c r="A175" s="32"/>
      <c r="B175" s="66"/>
      <c r="C175" s="112"/>
      <c r="D175" s="26"/>
      <c r="E175" s="26"/>
      <c r="F175" s="26"/>
      <c r="G175" s="59"/>
      <c r="H175" s="27"/>
      <c r="I175" s="27"/>
      <c r="J175" s="48" t="s">
        <v>720</v>
      </c>
      <c r="K175" s="81"/>
      <c r="L175" s="108"/>
      <c r="M175" s="69"/>
      <c r="N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  <c r="BI175" s="69"/>
      <c r="BJ175" s="69"/>
      <c r="BK175" s="69"/>
      <c r="BL175" s="69"/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  <c r="CO175" s="69"/>
      <c r="CP175" s="69"/>
      <c r="CQ175" s="69"/>
      <c r="CR175" s="69"/>
      <c r="CS175" s="69"/>
      <c r="CT175" s="69"/>
      <c r="CU175" s="69"/>
      <c r="CV175" s="69"/>
      <c r="CW175" s="69"/>
      <c r="CX175" s="69"/>
      <c r="CY175" s="69"/>
      <c r="CZ175" s="69"/>
    </row>
    <row r="176" spans="1:104" s="104" customFormat="1" ht="21" customHeight="1" x14ac:dyDescent="0.3">
      <c r="A176" s="99" t="s">
        <v>781</v>
      </c>
      <c r="B176" s="41">
        <v>3</v>
      </c>
      <c r="C176" s="41">
        <v>2</v>
      </c>
      <c r="D176" s="41">
        <v>1</v>
      </c>
      <c r="E176" s="41">
        <v>0</v>
      </c>
      <c r="F176" s="41">
        <v>0</v>
      </c>
      <c r="G176" s="608">
        <v>580000</v>
      </c>
      <c r="H176" s="184">
        <v>350000</v>
      </c>
      <c r="I176" s="668">
        <v>49100</v>
      </c>
      <c r="J176" s="667"/>
      <c r="K176" s="69"/>
      <c r="L176" s="108"/>
      <c r="M176" s="69"/>
      <c r="N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  <c r="BI176" s="69"/>
      <c r="BJ176" s="69"/>
      <c r="BK176" s="69"/>
      <c r="BL176" s="69"/>
      <c r="BM176" s="69"/>
      <c r="BN176" s="69"/>
      <c r="BO176" s="69"/>
      <c r="BP176" s="69"/>
      <c r="BQ176" s="69"/>
      <c r="BR176" s="69"/>
      <c r="BS176" s="69"/>
      <c r="BT176" s="69"/>
      <c r="BU176" s="69"/>
      <c r="BV176" s="69"/>
      <c r="BW176" s="69"/>
      <c r="BX176" s="69"/>
      <c r="BY176" s="69"/>
      <c r="BZ176" s="69"/>
      <c r="CA176" s="69"/>
      <c r="CB176" s="69"/>
      <c r="CC176" s="69"/>
      <c r="CD176" s="69"/>
      <c r="CE176" s="69"/>
      <c r="CF176" s="69"/>
      <c r="CG176" s="69"/>
      <c r="CH176" s="69"/>
      <c r="CI176" s="69"/>
      <c r="CJ176" s="69"/>
      <c r="CK176" s="69"/>
      <c r="CL176" s="69"/>
      <c r="CM176" s="69"/>
      <c r="CN176" s="69"/>
      <c r="CO176" s="69"/>
      <c r="CP176" s="69"/>
      <c r="CQ176" s="69"/>
      <c r="CR176" s="69"/>
      <c r="CS176" s="69"/>
      <c r="CT176" s="69"/>
      <c r="CU176" s="69"/>
      <c r="CV176" s="69"/>
      <c r="CW176" s="69"/>
      <c r="CX176" s="69"/>
      <c r="CY176" s="69"/>
      <c r="CZ176" s="69"/>
    </row>
    <row r="177" spans="1:104" s="104" customFormat="1" ht="21" customHeight="1" x14ac:dyDescent="0.3">
      <c r="A177" s="51" t="s">
        <v>352</v>
      </c>
      <c r="B177" s="46"/>
      <c r="C177" s="46"/>
      <c r="D177" s="46"/>
      <c r="E177" s="46"/>
      <c r="F177" s="46"/>
      <c r="G177" s="245"/>
      <c r="H177" s="246"/>
      <c r="I177" s="246"/>
      <c r="J177" s="118"/>
      <c r="K177" s="69"/>
      <c r="L177" s="108"/>
      <c r="M177" s="69"/>
      <c r="N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  <c r="BI177" s="69"/>
      <c r="BJ177" s="69"/>
      <c r="BK177" s="69"/>
      <c r="BL177" s="69"/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  <c r="CO177" s="69"/>
      <c r="CP177" s="69"/>
      <c r="CQ177" s="69"/>
      <c r="CR177" s="69"/>
      <c r="CS177" s="69"/>
      <c r="CT177" s="69"/>
      <c r="CU177" s="69"/>
      <c r="CV177" s="69"/>
      <c r="CW177" s="69"/>
      <c r="CX177" s="69"/>
      <c r="CY177" s="69"/>
      <c r="CZ177" s="69"/>
    </row>
    <row r="178" spans="1:104" s="104" customFormat="1" ht="21" customHeight="1" x14ac:dyDescent="0.3">
      <c r="A178" s="51" t="s">
        <v>353</v>
      </c>
      <c r="B178" s="46"/>
      <c r="C178" s="46"/>
      <c r="D178" s="46"/>
      <c r="E178" s="46"/>
      <c r="F178" s="46"/>
      <c r="G178" s="245"/>
      <c r="H178" s="246"/>
      <c r="I178" s="246"/>
      <c r="J178" s="118"/>
      <c r="K178" s="69"/>
      <c r="L178" s="108"/>
      <c r="M178" s="69"/>
      <c r="N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  <c r="BK178" s="69"/>
      <c r="BL178" s="69"/>
      <c r="BM178" s="69"/>
      <c r="BN178" s="69"/>
      <c r="BO178" s="69"/>
      <c r="BP178" s="69"/>
      <c r="BQ178" s="69"/>
      <c r="BR178" s="69"/>
      <c r="BS178" s="69"/>
      <c r="BT178" s="69"/>
      <c r="BU178" s="69"/>
      <c r="BV178" s="69"/>
      <c r="BW178" s="69"/>
      <c r="BX178" s="69"/>
      <c r="BY178" s="69"/>
      <c r="BZ178" s="69"/>
      <c r="CA178" s="69"/>
      <c r="CB178" s="69"/>
      <c r="CC178" s="69"/>
      <c r="CD178" s="69"/>
      <c r="CE178" s="69"/>
      <c r="CF178" s="69"/>
      <c r="CG178" s="69"/>
      <c r="CH178" s="69"/>
      <c r="CI178" s="69"/>
      <c r="CJ178" s="69"/>
      <c r="CK178" s="69"/>
      <c r="CL178" s="69"/>
      <c r="CM178" s="69"/>
      <c r="CN178" s="69"/>
      <c r="CO178" s="69"/>
      <c r="CP178" s="69"/>
      <c r="CQ178" s="69"/>
      <c r="CR178" s="69"/>
      <c r="CS178" s="69"/>
      <c r="CT178" s="69"/>
      <c r="CU178" s="69"/>
      <c r="CV178" s="69"/>
      <c r="CW178" s="69"/>
      <c r="CX178" s="69"/>
      <c r="CY178" s="69"/>
      <c r="CZ178" s="69"/>
    </row>
    <row r="179" spans="1:104" s="69" customFormat="1" ht="21" customHeight="1" x14ac:dyDescent="0.3">
      <c r="A179" s="309" t="s">
        <v>769</v>
      </c>
      <c r="B179" s="55">
        <v>1</v>
      </c>
      <c r="C179" s="32"/>
      <c r="D179" s="32"/>
      <c r="E179" s="32"/>
      <c r="F179" s="32"/>
      <c r="G179" s="59">
        <v>250000</v>
      </c>
      <c r="H179" s="27"/>
      <c r="I179" s="191"/>
      <c r="J179" s="118"/>
      <c r="L179" s="108"/>
    </row>
    <row r="180" spans="1:104" s="69" customFormat="1" ht="21" customHeight="1" x14ac:dyDescent="0.3">
      <c r="A180" s="309" t="s">
        <v>152</v>
      </c>
      <c r="B180" s="26"/>
      <c r="C180" s="26"/>
      <c r="D180" s="26"/>
      <c r="E180" s="26"/>
      <c r="F180" s="26"/>
      <c r="G180" s="27"/>
      <c r="H180" s="27"/>
      <c r="I180" s="191"/>
      <c r="J180" s="66"/>
      <c r="L180" s="108"/>
    </row>
    <row r="181" spans="1:104" s="104" customFormat="1" ht="21" customHeight="1" x14ac:dyDescent="0.3">
      <c r="A181" s="66" t="s">
        <v>416</v>
      </c>
      <c r="B181" s="26"/>
      <c r="C181" s="26"/>
      <c r="D181" s="26"/>
      <c r="E181" s="26"/>
      <c r="F181" s="26"/>
      <c r="G181" s="59"/>
      <c r="H181" s="77">
        <v>210000</v>
      </c>
      <c r="I181" s="27">
        <v>208135</v>
      </c>
      <c r="J181" s="32" t="s">
        <v>336</v>
      </c>
      <c r="K181" s="96"/>
      <c r="L181" s="108"/>
      <c r="M181" s="69"/>
      <c r="N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  <c r="BI181" s="69"/>
      <c r="BJ181" s="69"/>
      <c r="BK181" s="69"/>
      <c r="BL181" s="69"/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  <c r="CO181" s="69"/>
      <c r="CP181" s="69"/>
      <c r="CQ181" s="69"/>
      <c r="CR181" s="69"/>
      <c r="CS181" s="69"/>
      <c r="CT181" s="69"/>
      <c r="CU181" s="69"/>
      <c r="CV181" s="69"/>
      <c r="CW181" s="69"/>
      <c r="CX181" s="69"/>
      <c r="CY181" s="69"/>
      <c r="CZ181" s="69"/>
    </row>
    <row r="182" spans="1:104" s="104" customFormat="1" ht="21" customHeight="1" x14ac:dyDescent="0.3">
      <c r="A182" s="51"/>
      <c r="B182" s="26"/>
      <c r="C182" s="26"/>
      <c r="D182" s="26"/>
      <c r="E182" s="26"/>
      <c r="F182" s="26"/>
      <c r="G182" s="59"/>
      <c r="H182" s="27"/>
      <c r="I182" s="59"/>
      <c r="J182" s="48" t="s">
        <v>177</v>
      </c>
      <c r="K182" s="164"/>
      <c r="L182" s="108"/>
      <c r="M182" s="69"/>
      <c r="N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  <c r="BI182" s="69"/>
      <c r="BJ182" s="69"/>
      <c r="BK182" s="69"/>
      <c r="BL182" s="69"/>
      <c r="BM182" s="69"/>
      <c r="BN182" s="69"/>
      <c r="BO182" s="69"/>
      <c r="BP182" s="69"/>
      <c r="BQ182" s="69"/>
      <c r="BR182" s="69"/>
      <c r="BS182" s="69"/>
      <c r="BT182" s="69"/>
      <c r="BU182" s="69"/>
      <c r="BV182" s="69"/>
      <c r="BW182" s="69"/>
      <c r="BX182" s="69"/>
      <c r="BY182" s="69"/>
      <c r="BZ182" s="69"/>
      <c r="CA182" s="69"/>
      <c r="CB182" s="69"/>
      <c r="CC182" s="69"/>
      <c r="CD182" s="69"/>
      <c r="CE182" s="69"/>
      <c r="CF182" s="69"/>
      <c r="CG182" s="69"/>
      <c r="CH182" s="69"/>
      <c r="CI182" s="69"/>
      <c r="CJ182" s="69"/>
      <c r="CK182" s="69"/>
      <c r="CL182" s="69"/>
      <c r="CM182" s="69"/>
      <c r="CN182" s="69"/>
      <c r="CO182" s="69"/>
      <c r="CP182" s="69"/>
      <c r="CQ182" s="69"/>
      <c r="CR182" s="69"/>
      <c r="CS182" s="69"/>
      <c r="CT182" s="69"/>
      <c r="CU182" s="69"/>
      <c r="CV182" s="69"/>
      <c r="CW182" s="69"/>
      <c r="CX182" s="69"/>
      <c r="CY182" s="69"/>
      <c r="CZ182" s="69"/>
    </row>
    <row r="183" spans="1:104" s="104" customFormat="1" ht="21" customHeight="1" x14ac:dyDescent="0.3">
      <c r="A183" s="51"/>
      <c r="B183" s="32"/>
      <c r="C183" s="32"/>
      <c r="D183" s="32"/>
      <c r="E183" s="32"/>
      <c r="F183" s="32"/>
      <c r="G183" s="81"/>
      <c r="H183" s="27"/>
      <c r="I183" s="59"/>
      <c r="J183" s="48" t="s">
        <v>742</v>
      </c>
      <c r="K183" s="69"/>
      <c r="L183" s="108"/>
      <c r="M183" s="69"/>
      <c r="N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  <c r="BI183" s="69"/>
      <c r="BJ183" s="69"/>
      <c r="BK183" s="69"/>
      <c r="BL183" s="69"/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  <c r="CO183" s="69"/>
      <c r="CP183" s="69"/>
      <c r="CQ183" s="69"/>
      <c r="CR183" s="69"/>
      <c r="CS183" s="69"/>
      <c r="CT183" s="69"/>
      <c r="CU183" s="69"/>
      <c r="CV183" s="69"/>
      <c r="CW183" s="69"/>
      <c r="CX183" s="69"/>
      <c r="CY183" s="69"/>
      <c r="CZ183" s="69"/>
    </row>
    <row r="184" spans="1:104" s="104" customFormat="1" ht="21" customHeight="1" x14ac:dyDescent="0.3">
      <c r="A184" s="78" t="s">
        <v>417</v>
      </c>
      <c r="B184" s="78"/>
      <c r="C184" s="53"/>
      <c r="D184" s="34"/>
      <c r="E184" s="34"/>
      <c r="F184" s="34"/>
      <c r="G184" s="34"/>
      <c r="H184" s="161">
        <v>10000</v>
      </c>
      <c r="I184" s="35" t="s">
        <v>14</v>
      </c>
      <c r="J184" s="34" t="s">
        <v>336</v>
      </c>
      <c r="K184" s="96"/>
      <c r="L184" s="108"/>
      <c r="M184" s="69"/>
      <c r="N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  <c r="BH184" s="69"/>
      <c r="BI184" s="69"/>
      <c r="BJ184" s="69"/>
      <c r="BK184" s="69"/>
      <c r="BL184" s="69"/>
      <c r="BM184" s="69"/>
      <c r="BN184" s="69"/>
      <c r="BO184" s="69"/>
      <c r="BP184" s="69"/>
      <c r="BQ184" s="69"/>
      <c r="BR184" s="69"/>
      <c r="BS184" s="69"/>
      <c r="BT184" s="69"/>
      <c r="BU184" s="69"/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</row>
    <row r="185" spans="1:104" s="104" customFormat="1" ht="21" customHeight="1" x14ac:dyDescent="0.3">
      <c r="A185" s="66" t="s">
        <v>90</v>
      </c>
      <c r="B185" s="66"/>
      <c r="C185" s="32"/>
      <c r="D185" s="32"/>
      <c r="E185" s="32"/>
      <c r="F185" s="32"/>
      <c r="G185" s="32"/>
      <c r="H185" s="27"/>
      <c r="I185" s="59"/>
      <c r="J185" s="48" t="s">
        <v>177</v>
      </c>
      <c r="K185" s="96"/>
      <c r="L185" s="108"/>
      <c r="M185" s="69"/>
      <c r="N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  <c r="BI185" s="69"/>
      <c r="BJ185" s="69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  <c r="CO185" s="69"/>
      <c r="CP185" s="69"/>
      <c r="CQ185" s="69"/>
      <c r="CR185" s="69"/>
      <c r="CS185" s="69"/>
      <c r="CT185" s="69"/>
      <c r="CU185" s="69"/>
      <c r="CV185" s="69"/>
      <c r="CW185" s="69"/>
      <c r="CX185" s="69"/>
      <c r="CY185" s="69"/>
      <c r="CZ185" s="69"/>
    </row>
    <row r="186" spans="1:104" s="104" customFormat="1" ht="21" customHeight="1" x14ac:dyDescent="0.3">
      <c r="A186" s="138"/>
      <c r="B186" s="39"/>
      <c r="C186" s="39"/>
      <c r="D186" s="39"/>
      <c r="E186" s="39"/>
      <c r="F186" s="39"/>
      <c r="G186" s="39"/>
      <c r="H186" s="91"/>
      <c r="I186" s="147"/>
      <c r="J186" s="163" t="s">
        <v>750</v>
      </c>
      <c r="K186" s="69"/>
      <c r="L186" s="108"/>
      <c r="M186" s="69"/>
      <c r="N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  <c r="BI186" s="69"/>
      <c r="BJ186" s="69"/>
      <c r="BK186" s="69"/>
      <c r="BL186" s="69"/>
      <c r="BM186" s="69"/>
      <c r="BN186" s="69"/>
      <c r="BO186" s="69"/>
      <c r="BP186" s="69"/>
      <c r="BQ186" s="69"/>
      <c r="BR186" s="69"/>
      <c r="BS186" s="69"/>
      <c r="BT186" s="69"/>
      <c r="BU186" s="69"/>
      <c r="BV186" s="69"/>
      <c r="BW186" s="69"/>
      <c r="BX186" s="69"/>
      <c r="BY186" s="69"/>
      <c r="BZ186" s="69"/>
      <c r="CA186" s="69"/>
      <c r="CB186" s="69"/>
      <c r="CC186" s="69"/>
      <c r="CD186" s="69"/>
      <c r="CE186" s="69"/>
      <c r="CF186" s="69"/>
      <c r="CG186" s="69"/>
      <c r="CH186" s="69"/>
      <c r="CI186" s="69"/>
      <c r="CJ186" s="69"/>
      <c r="CK186" s="69"/>
      <c r="CL186" s="69"/>
      <c r="CM186" s="69"/>
      <c r="CN186" s="69"/>
      <c r="CO186" s="69"/>
      <c r="CP186" s="69"/>
      <c r="CQ186" s="69"/>
      <c r="CR186" s="69"/>
      <c r="CS186" s="69"/>
      <c r="CT186" s="69"/>
      <c r="CU186" s="69"/>
      <c r="CV186" s="69"/>
      <c r="CW186" s="69"/>
      <c r="CX186" s="69"/>
      <c r="CY186" s="69"/>
      <c r="CZ186" s="69"/>
    </row>
    <row r="187" spans="1:104" s="104" customFormat="1" ht="56.25" x14ac:dyDescent="0.3">
      <c r="A187" s="41" t="s">
        <v>167</v>
      </c>
      <c r="B187" s="75" t="s">
        <v>5</v>
      </c>
      <c r="C187" s="75" t="s">
        <v>6</v>
      </c>
      <c r="D187" s="75" t="s">
        <v>7</v>
      </c>
      <c r="E187" s="75" t="s">
        <v>8</v>
      </c>
      <c r="F187" s="75" t="s">
        <v>9</v>
      </c>
      <c r="G187" s="76" t="s">
        <v>10</v>
      </c>
      <c r="H187" s="76" t="s">
        <v>15</v>
      </c>
      <c r="I187" s="76" t="s">
        <v>11</v>
      </c>
      <c r="J187" s="385" t="s">
        <v>837</v>
      </c>
      <c r="K187" s="81"/>
      <c r="L187" s="108">
        <v>8</v>
      </c>
      <c r="M187" s="69"/>
      <c r="N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  <c r="AZ187" s="69"/>
      <c r="BA187" s="69"/>
      <c r="BB187" s="69"/>
      <c r="BC187" s="69"/>
      <c r="BD187" s="69"/>
      <c r="BE187" s="69"/>
      <c r="BF187" s="69"/>
      <c r="BG187" s="69"/>
      <c r="BH187" s="69"/>
      <c r="BI187" s="69"/>
      <c r="BJ187" s="69"/>
      <c r="BK187" s="69"/>
      <c r="BL187" s="69"/>
      <c r="BM187" s="69"/>
      <c r="BN187" s="69"/>
      <c r="BO187" s="69"/>
      <c r="BP187" s="69"/>
      <c r="BQ187" s="69"/>
      <c r="BR187" s="69"/>
      <c r="BS187" s="69"/>
      <c r="BT187" s="69"/>
      <c r="BU187" s="69"/>
      <c r="BV187" s="69"/>
      <c r="BW187" s="69"/>
      <c r="BX187" s="69"/>
      <c r="BY187" s="69"/>
      <c r="BZ187" s="69"/>
      <c r="CA187" s="69"/>
      <c r="CB187" s="69"/>
      <c r="CC187" s="69"/>
      <c r="CD187" s="69"/>
      <c r="CE187" s="69"/>
      <c r="CF187" s="69"/>
      <c r="CG187" s="69"/>
      <c r="CH187" s="69"/>
      <c r="CI187" s="69"/>
      <c r="CJ187" s="69"/>
      <c r="CK187" s="69"/>
      <c r="CL187" s="69"/>
      <c r="CM187" s="69"/>
      <c r="CN187" s="69"/>
      <c r="CO187" s="69"/>
      <c r="CP187" s="69"/>
      <c r="CQ187" s="69"/>
      <c r="CR187" s="69"/>
      <c r="CS187" s="69"/>
      <c r="CT187" s="69"/>
      <c r="CU187" s="69"/>
      <c r="CV187" s="69"/>
      <c r="CW187" s="69"/>
      <c r="CX187" s="69"/>
      <c r="CY187" s="69"/>
      <c r="CZ187" s="69"/>
    </row>
    <row r="188" spans="1:104" s="104" customFormat="1" ht="21.75" customHeight="1" x14ac:dyDescent="0.3">
      <c r="A188" s="350" t="s">
        <v>866</v>
      </c>
      <c r="B188" s="644">
        <v>1</v>
      </c>
      <c r="C188" s="161"/>
      <c r="D188" s="34"/>
      <c r="E188" s="34"/>
      <c r="F188" s="34"/>
      <c r="G188" s="160">
        <v>100000</v>
      </c>
      <c r="H188" s="160">
        <v>100000</v>
      </c>
      <c r="I188" s="60">
        <v>61865</v>
      </c>
      <c r="J188" s="34" t="s">
        <v>336</v>
      </c>
      <c r="K188" s="69"/>
      <c r="L188" s="108"/>
      <c r="M188" s="69"/>
      <c r="N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  <c r="AZ188" s="69"/>
      <c r="BA188" s="69"/>
      <c r="BB188" s="69"/>
      <c r="BC188" s="69"/>
      <c r="BD188" s="69"/>
      <c r="BE188" s="69"/>
      <c r="BF188" s="69"/>
      <c r="BG188" s="69"/>
      <c r="BH188" s="69"/>
      <c r="BI188" s="69"/>
      <c r="BJ188" s="69"/>
      <c r="BK188" s="69"/>
      <c r="BL188" s="69"/>
      <c r="BM188" s="69"/>
      <c r="BN188" s="69"/>
      <c r="BO188" s="69"/>
      <c r="BP188" s="69"/>
      <c r="BQ188" s="69"/>
      <c r="BR188" s="69"/>
      <c r="BS188" s="69"/>
      <c r="BT188" s="69"/>
      <c r="BU188" s="69"/>
      <c r="BV188" s="69"/>
      <c r="BW188" s="69"/>
      <c r="BX188" s="69"/>
      <c r="BY188" s="69"/>
      <c r="BZ188" s="69"/>
      <c r="CA188" s="69"/>
      <c r="CB188" s="69"/>
      <c r="CC188" s="69"/>
      <c r="CD188" s="69"/>
      <c r="CE188" s="69"/>
      <c r="CF188" s="69"/>
      <c r="CG188" s="69"/>
      <c r="CH188" s="69"/>
      <c r="CI188" s="69"/>
      <c r="CJ188" s="69"/>
      <c r="CK188" s="69"/>
      <c r="CL188" s="69"/>
      <c r="CM188" s="69"/>
      <c r="CN188" s="69"/>
      <c r="CO188" s="69"/>
      <c r="CP188" s="69"/>
      <c r="CQ188" s="69"/>
      <c r="CR188" s="69"/>
      <c r="CS188" s="69"/>
      <c r="CT188" s="69"/>
      <c r="CU188" s="69"/>
      <c r="CV188" s="69"/>
      <c r="CW188" s="69"/>
      <c r="CX188" s="69"/>
      <c r="CY188" s="69"/>
      <c r="CZ188" s="69"/>
    </row>
    <row r="189" spans="1:104" s="104" customFormat="1" ht="21.75" customHeight="1" x14ac:dyDescent="0.3">
      <c r="A189" s="533" t="s">
        <v>91</v>
      </c>
      <c r="B189" s="26"/>
      <c r="C189" s="69"/>
      <c r="D189" s="32"/>
      <c r="E189" s="32"/>
      <c r="F189" s="32"/>
      <c r="G189" s="107"/>
      <c r="H189" s="27"/>
      <c r="I189" s="59"/>
      <c r="J189" s="48" t="s">
        <v>177</v>
      </c>
      <c r="K189" s="96"/>
      <c r="L189" s="108"/>
      <c r="M189" s="69"/>
      <c r="N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  <c r="BE189" s="69"/>
      <c r="BF189" s="69"/>
      <c r="BG189" s="69"/>
      <c r="BH189" s="69"/>
      <c r="BI189" s="69"/>
      <c r="BJ189" s="69"/>
      <c r="BK189" s="69"/>
      <c r="BL189" s="69"/>
      <c r="BM189" s="69"/>
      <c r="BN189" s="69"/>
      <c r="BO189" s="69"/>
      <c r="BP189" s="69"/>
      <c r="BQ189" s="69"/>
      <c r="BR189" s="69"/>
      <c r="BS189" s="69"/>
      <c r="BT189" s="69"/>
      <c r="BU189" s="69"/>
      <c r="BV189" s="69"/>
      <c r="BW189" s="69"/>
      <c r="BX189" s="69"/>
      <c r="BY189" s="69"/>
      <c r="BZ189" s="69"/>
      <c r="CA189" s="69"/>
      <c r="CB189" s="69"/>
      <c r="CC189" s="69"/>
      <c r="CD189" s="69"/>
      <c r="CE189" s="69"/>
      <c r="CF189" s="69"/>
      <c r="CG189" s="69"/>
      <c r="CH189" s="69"/>
      <c r="CI189" s="69"/>
      <c r="CJ189" s="69"/>
      <c r="CK189" s="69"/>
      <c r="CL189" s="69"/>
      <c r="CM189" s="69"/>
      <c r="CN189" s="69"/>
      <c r="CO189" s="69"/>
      <c r="CP189" s="69"/>
      <c r="CQ189" s="69"/>
      <c r="CR189" s="69"/>
      <c r="CS189" s="69"/>
      <c r="CT189" s="69"/>
      <c r="CU189" s="69"/>
      <c r="CV189" s="69"/>
      <c r="CW189" s="69"/>
      <c r="CX189" s="69"/>
      <c r="CY189" s="69"/>
      <c r="CZ189" s="69"/>
    </row>
    <row r="190" spans="1:104" s="104" customFormat="1" ht="21.75" customHeight="1" x14ac:dyDescent="0.3">
      <c r="A190" s="345"/>
      <c r="B190" s="79"/>
      <c r="C190" s="112"/>
      <c r="D190" s="37"/>
      <c r="E190" s="37"/>
      <c r="F190" s="37"/>
      <c r="G190" s="89"/>
      <c r="H190" s="52"/>
      <c r="I190" s="140"/>
      <c r="J190" s="38" t="s">
        <v>749</v>
      </c>
      <c r="K190" s="81"/>
      <c r="L190" s="108"/>
      <c r="M190" s="69"/>
      <c r="N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  <c r="AZ190" s="69"/>
      <c r="BA190" s="69"/>
      <c r="BB190" s="69"/>
      <c r="BC190" s="69"/>
      <c r="BD190" s="69"/>
      <c r="BE190" s="69"/>
      <c r="BF190" s="69"/>
      <c r="BG190" s="69"/>
      <c r="BH190" s="69"/>
      <c r="BI190" s="69"/>
      <c r="BJ190" s="69"/>
      <c r="BK190" s="69"/>
      <c r="BL190" s="69"/>
      <c r="BM190" s="69"/>
      <c r="BN190" s="69"/>
      <c r="BO190" s="69"/>
      <c r="BP190" s="69"/>
      <c r="BQ190" s="69"/>
      <c r="BR190" s="69"/>
      <c r="BS190" s="69"/>
      <c r="BT190" s="69"/>
      <c r="BU190" s="69"/>
      <c r="BV190" s="69"/>
      <c r="BW190" s="69"/>
      <c r="BX190" s="69"/>
      <c r="BY190" s="69"/>
      <c r="BZ190" s="69"/>
      <c r="CA190" s="69"/>
      <c r="CB190" s="69"/>
      <c r="CC190" s="69"/>
      <c r="CD190" s="69"/>
      <c r="CE190" s="69"/>
      <c r="CF190" s="69"/>
      <c r="CG190" s="69"/>
      <c r="CH190" s="69"/>
      <c r="CI190" s="69"/>
      <c r="CJ190" s="69"/>
      <c r="CK190" s="69"/>
      <c r="CL190" s="69"/>
      <c r="CM190" s="69"/>
      <c r="CN190" s="69"/>
      <c r="CO190" s="69"/>
      <c r="CP190" s="69"/>
      <c r="CQ190" s="69"/>
      <c r="CR190" s="69"/>
      <c r="CS190" s="69"/>
      <c r="CT190" s="69"/>
      <c r="CU190" s="69"/>
      <c r="CV190" s="69"/>
      <c r="CW190" s="69"/>
      <c r="CX190" s="69"/>
      <c r="CY190" s="69"/>
      <c r="CZ190" s="69"/>
    </row>
    <row r="191" spans="1:104" s="104" customFormat="1" ht="21.75" customHeight="1" x14ac:dyDescent="0.3">
      <c r="A191" s="350" t="s">
        <v>867</v>
      </c>
      <c r="B191" s="360">
        <v>1</v>
      </c>
      <c r="C191" s="34"/>
      <c r="D191" s="536"/>
      <c r="E191" s="53"/>
      <c r="F191" s="53"/>
      <c r="G191" s="198">
        <v>400000</v>
      </c>
      <c r="H191" s="35"/>
      <c r="I191" s="35"/>
      <c r="J191" s="305"/>
      <c r="K191" s="81"/>
      <c r="L191" s="108"/>
      <c r="M191" s="69"/>
      <c r="N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  <c r="AZ191" s="69"/>
      <c r="BA191" s="69"/>
      <c r="BB191" s="69"/>
      <c r="BC191" s="69"/>
      <c r="BD191" s="69"/>
      <c r="BE191" s="69"/>
      <c r="BF191" s="69"/>
      <c r="BG191" s="69"/>
      <c r="BH191" s="69"/>
      <c r="BI191" s="69"/>
      <c r="BJ191" s="69"/>
      <c r="BK191" s="69"/>
      <c r="BL191" s="69"/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  <c r="CM191" s="69"/>
      <c r="CN191" s="69"/>
      <c r="CO191" s="69"/>
      <c r="CP191" s="69"/>
      <c r="CQ191" s="69"/>
      <c r="CR191" s="69"/>
      <c r="CS191" s="69"/>
      <c r="CT191" s="69"/>
      <c r="CU191" s="69"/>
      <c r="CV191" s="69"/>
      <c r="CW191" s="69"/>
      <c r="CX191" s="69"/>
      <c r="CY191" s="69"/>
      <c r="CZ191" s="69"/>
    </row>
    <row r="192" spans="1:104" s="104" customFormat="1" ht="21.75" customHeight="1" x14ac:dyDescent="0.3">
      <c r="A192" s="347" t="s">
        <v>108</v>
      </c>
      <c r="B192" s="81"/>
      <c r="C192" s="26"/>
      <c r="D192" s="182"/>
      <c r="E192" s="26"/>
      <c r="F192" s="26"/>
      <c r="G192" s="183"/>
      <c r="H192" s="27"/>
      <c r="I192" s="27"/>
      <c r="J192" s="118"/>
      <c r="K192" s="81"/>
      <c r="L192" s="108"/>
      <c r="M192" s="69"/>
      <c r="N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  <c r="AZ192" s="69"/>
      <c r="BA192" s="69"/>
      <c r="BB192" s="69"/>
      <c r="BC192" s="69"/>
      <c r="BD192" s="69"/>
      <c r="BE192" s="69"/>
      <c r="BF192" s="69"/>
      <c r="BG192" s="69"/>
      <c r="BH192" s="69"/>
      <c r="BI192" s="69"/>
      <c r="BJ192" s="69"/>
      <c r="BK192" s="69"/>
      <c r="BL192" s="69"/>
      <c r="BM192" s="69"/>
      <c r="BN192" s="69"/>
      <c r="BO192" s="69"/>
      <c r="BP192" s="69"/>
      <c r="BQ192" s="69"/>
      <c r="BR192" s="69"/>
      <c r="BS192" s="69"/>
      <c r="BT192" s="69"/>
      <c r="BU192" s="69"/>
      <c r="BV192" s="69"/>
      <c r="BW192" s="69"/>
      <c r="BX192" s="69"/>
      <c r="BY192" s="69"/>
      <c r="BZ192" s="69"/>
      <c r="CA192" s="69"/>
      <c r="CB192" s="69"/>
      <c r="CC192" s="69"/>
      <c r="CD192" s="69"/>
      <c r="CE192" s="69"/>
      <c r="CF192" s="69"/>
      <c r="CG192" s="69"/>
      <c r="CH192" s="69"/>
      <c r="CI192" s="69"/>
      <c r="CJ192" s="69"/>
      <c r="CK192" s="69"/>
      <c r="CL192" s="69"/>
      <c r="CM192" s="69"/>
      <c r="CN192" s="69"/>
      <c r="CO192" s="69"/>
      <c r="CP192" s="69"/>
      <c r="CQ192" s="69"/>
      <c r="CR192" s="69"/>
      <c r="CS192" s="69"/>
      <c r="CT192" s="69"/>
      <c r="CU192" s="69"/>
      <c r="CV192" s="69"/>
      <c r="CW192" s="69"/>
      <c r="CX192" s="69"/>
      <c r="CY192" s="69"/>
      <c r="CZ192" s="69"/>
    </row>
    <row r="193" spans="1:104" s="104" customFormat="1" ht="21.75" customHeight="1" x14ac:dyDescent="0.3">
      <c r="A193" s="66" t="s">
        <v>770</v>
      </c>
      <c r="B193" s="96"/>
      <c r="C193" s="26"/>
      <c r="D193" s="182"/>
      <c r="E193" s="26"/>
      <c r="F193" s="26"/>
      <c r="G193" s="27"/>
      <c r="H193" s="77">
        <v>80000</v>
      </c>
      <c r="I193" s="27" t="s">
        <v>14</v>
      </c>
      <c r="J193" s="32" t="s">
        <v>338</v>
      </c>
      <c r="K193" s="81"/>
      <c r="L193" s="108"/>
      <c r="M193" s="69"/>
      <c r="N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  <c r="AZ193" s="69"/>
      <c r="BA193" s="69"/>
      <c r="BB193" s="69"/>
      <c r="BC193" s="69"/>
      <c r="BD193" s="69"/>
      <c r="BE193" s="69"/>
      <c r="BF193" s="69"/>
      <c r="BG193" s="69"/>
      <c r="BH193" s="69"/>
      <c r="BI193" s="69"/>
      <c r="BJ193" s="69"/>
      <c r="BK193" s="69"/>
      <c r="BL193" s="69"/>
      <c r="BM193" s="69"/>
      <c r="BN193" s="69"/>
      <c r="BO193" s="69"/>
      <c r="BP193" s="69"/>
      <c r="BQ193" s="69"/>
      <c r="BR193" s="69"/>
      <c r="BS193" s="69"/>
      <c r="BT193" s="69"/>
      <c r="BU193" s="69"/>
      <c r="BV193" s="69"/>
      <c r="BW193" s="69"/>
      <c r="BX193" s="69"/>
      <c r="BY193" s="69"/>
      <c r="BZ193" s="69"/>
      <c r="CA193" s="69"/>
      <c r="CB193" s="69"/>
      <c r="CC193" s="69"/>
      <c r="CD193" s="69"/>
      <c r="CE193" s="69"/>
      <c r="CF193" s="69"/>
      <c r="CG193" s="69"/>
      <c r="CH193" s="69"/>
      <c r="CI193" s="69"/>
      <c r="CJ193" s="69"/>
      <c r="CK193" s="69"/>
      <c r="CL193" s="69"/>
      <c r="CM193" s="69"/>
      <c r="CN193" s="69"/>
      <c r="CO193" s="69"/>
      <c r="CP193" s="69"/>
      <c r="CQ193" s="69"/>
      <c r="CR193" s="69"/>
      <c r="CS193" s="69"/>
      <c r="CT193" s="69"/>
      <c r="CU193" s="69"/>
      <c r="CV193" s="69"/>
      <c r="CW193" s="69"/>
      <c r="CX193" s="69"/>
      <c r="CY193" s="69"/>
      <c r="CZ193" s="69"/>
    </row>
    <row r="194" spans="1:104" s="104" customFormat="1" ht="21.75" customHeight="1" x14ac:dyDescent="0.3">
      <c r="A194" s="66" t="s">
        <v>378</v>
      </c>
      <c r="B194" s="96"/>
      <c r="C194" s="32"/>
      <c r="D194" s="182"/>
      <c r="E194" s="26"/>
      <c r="F194" s="26"/>
      <c r="G194" s="27"/>
      <c r="H194" s="27"/>
      <c r="I194" s="27"/>
      <c r="J194" s="48" t="s">
        <v>177</v>
      </c>
      <c r="K194" s="96"/>
      <c r="L194" s="108"/>
      <c r="M194" s="69"/>
      <c r="N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  <c r="AZ194" s="69"/>
      <c r="BA194" s="69"/>
      <c r="BB194" s="69"/>
      <c r="BC194" s="69"/>
      <c r="BD194" s="69"/>
      <c r="BE194" s="69"/>
      <c r="BF194" s="69"/>
      <c r="BG194" s="69"/>
      <c r="BH194" s="69"/>
      <c r="BI194" s="69"/>
      <c r="BJ194" s="69"/>
      <c r="BK194" s="69"/>
      <c r="BL194" s="69"/>
      <c r="BM194" s="69"/>
      <c r="BN194" s="69"/>
      <c r="BO194" s="69"/>
      <c r="BP194" s="69"/>
      <c r="BQ194" s="69"/>
      <c r="BR194" s="69"/>
      <c r="BS194" s="69"/>
      <c r="BT194" s="69"/>
      <c r="BU194" s="69"/>
      <c r="BV194" s="69"/>
      <c r="BW194" s="69"/>
      <c r="BX194" s="69"/>
      <c r="BY194" s="69"/>
      <c r="BZ194" s="69"/>
      <c r="CA194" s="69"/>
      <c r="CB194" s="69"/>
      <c r="CC194" s="69"/>
      <c r="CD194" s="69"/>
      <c r="CE194" s="69"/>
      <c r="CF194" s="69"/>
      <c r="CG194" s="69"/>
      <c r="CH194" s="69"/>
      <c r="CI194" s="69"/>
      <c r="CJ194" s="69"/>
      <c r="CK194" s="69"/>
      <c r="CL194" s="69"/>
      <c r="CM194" s="69"/>
      <c r="CN194" s="69"/>
      <c r="CO194" s="69"/>
      <c r="CP194" s="69"/>
      <c r="CQ194" s="69"/>
      <c r="CR194" s="69"/>
      <c r="CS194" s="69"/>
      <c r="CT194" s="69"/>
      <c r="CU194" s="69"/>
      <c r="CV194" s="69"/>
      <c r="CW194" s="69"/>
      <c r="CX194" s="69"/>
      <c r="CY194" s="69"/>
      <c r="CZ194" s="69"/>
    </row>
    <row r="195" spans="1:104" s="104" customFormat="1" ht="21.75" customHeight="1" x14ac:dyDescent="0.3">
      <c r="A195" s="37" t="s">
        <v>377</v>
      </c>
      <c r="B195" s="89"/>
      <c r="C195" s="37"/>
      <c r="D195" s="537"/>
      <c r="E195" s="54"/>
      <c r="F195" s="54"/>
      <c r="G195" s="52"/>
      <c r="H195" s="52"/>
      <c r="I195" s="52"/>
      <c r="J195" s="38" t="s">
        <v>748</v>
      </c>
      <c r="K195" s="81"/>
      <c r="L195" s="108"/>
      <c r="M195" s="69"/>
      <c r="N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  <c r="AZ195" s="69"/>
      <c r="BA195" s="69"/>
      <c r="BB195" s="69"/>
      <c r="BC195" s="69"/>
      <c r="BD195" s="69"/>
      <c r="BE195" s="69"/>
      <c r="BF195" s="69"/>
      <c r="BG195" s="69"/>
      <c r="BH195" s="69"/>
      <c r="BI195" s="69"/>
      <c r="BJ195" s="69"/>
      <c r="BK195" s="69"/>
      <c r="BL195" s="69"/>
      <c r="BM195" s="69"/>
      <c r="BN195" s="69"/>
      <c r="BO195" s="69"/>
      <c r="BP195" s="69"/>
      <c r="BQ195" s="69"/>
      <c r="BR195" s="69"/>
      <c r="BS195" s="69"/>
      <c r="BT195" s="69"/>
      <c r="BU195" s="69"/>
      <c r="BV195" s="69"/>
      <c r="BW195" s="69"/>
      <c r="BX195" s="69"/>
      <c r="BY195" s="69"/>
      <c r="BZ195" s="69"/>
      <c r="CA195" s="69"/>
      <c r="CB195" s="69"/>
      <c r="CC195" s="69"/>
      <c r="CD195" s="69"/>
      <c r="CE195" s="69"/>
      <c r="CF195" s="69"/>
      <c r="CG195" s="69"/>
      <c r="CH195" s="69"/>
      <c r="CI195" s="69"/>
      <c r="CJ195" s="69"/>
      <c r="CK195" s="69"/>
      <c r="CL195" s="69"/>
      <c r="CM195" s="69"/>
      <c r="CN195" s="69"/>
      <c r="CO195" s="69"/>
      <c r="CP195" s="69"/>
      <c r="CQ195" s="69"/>
      <c r="CR195" s="69"/>
      <c r="CS195" s="69"/>
      <c r="CT195" s="69"/>
      <c r="CU195" s="69"/>
      <c r="CV195" s="69"/>
      <c r="CW195" s="69"/>
      <c r="CX195" s="69"/>
      <c r="CY195" s="69"/>
      <c r="CZ195" s="69"/>
    </row>
    <row r="196" spans="1:104" s="104" customFormat="1" ht="20.25" customHeight="1" x14ac:dyDescent="0.3">
      <c r="A196" s="96" t="s">
        <v>771</v>
      </c>
      <c r="B196" s="26"/>
      <c r="C196" s="69"/>
      <c r="D196" s="26"/>
      <c r="E196" s="26"/>
      <c r="F196" s="26"/>
      <c r="G196" s="183"/>
      <c r="H196" s="77">
        <v>150000</v>
      </c>
      <c r="I196" s="27">
        <v>142500</v>
      </c>
      <c r="J196" s="32" t="s">
        <v>338</v>
      </c>
      <c r="K196" s="96"/>
      <c r="L196" s="108"/>
      <c r="M196" s="69"/>
      <c r="N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  <c r="AZ196" s="69"/>
      <c r="BA196" s="69"/>
      <c r="BB196" s="69"/>
      <c r="BC196" s="69"/>
      <c r="BD196" s="69"/>
      <c r="BE196" s="69"/>
      <c r="BF196" s="69"/>
      <c r="BG196" s="69"/>
      <c r="BH196" s="69"/>
      <c r="BI196" s="69"/>
      <c r="BJ196" s="69"/>
      <c r="BK196" s="69"/>
      <c r="BL196" s="69"/>
      <c r="BM196" s="69"/>
      <c r="BN196" s="69"/>
      <c r="BO196" s="69"/>
      <c r="BP196" s="69"/>
      <c r="BQ196" s="69"/>
      <c r="BR196" s="69"/>
      <c r="BS196" s="69"/>
      <c r="BT196" s="69"/>
      <c r="BU196" s="69"/>
      <c r="BV196" s="69"/>
      <c r="BW196" s="69"/>
      <c r="BX196" s="69"/>
      <c r="BY196" s="69"/>
      <c r="BZ196" s="69"/>
      <c r="CA196" s="69"/>
      <c r="CB196" s="69"/>
      <c r="CC196" s="69"/>
      <c r="CD196" s="69"/>
      <c r="CE196" s="69"/>
      <c r="CF196" s="69"/>
      <c r="CG196" s="69"/>
      <c r="CH196" s="69"/>
      <c r="CI196" s="69"/>
      <c r="CJ196" s="69"/>
      <c r="CK196" s="69"/>
      <c r="CL196" s="69"/>
      <c r="CM196" s="69"/>
      <c r="CN196" s="69"/>
      <c r="CO196" s="69"/>
      <c r="CP196" s="69"/>
      <c r="CQ196" s="69"/>
      <c r="CR196" s="69"/>
      <c r="CS196" s="69"/>
      <c r="CT196" s="69"/>
      <c r="CU196" s="69"/>
      <c r="CV196" s="69"/>
      <c r="CW196" s="69"/>
      <c r="CX196" s="69"/>
      <c r="CY196" s="69"/>
      <c r="CZ196" s="69"/>
    </row>
    <row r="197" spans="1:104" s="104" customFormat="1" ht="20.25" customHeight="1" x14ac:dyDescent="0.3">
      <c r="A197" s="66" t="s">
        <v>109</v>
      </c>
      <c r="B197" s="66"/>
      <c r="C197" s="32"/>
      <c r="D197" s="26"/>
      <c r="E197" s="26"/>
      <c r="F197" s="26"/>
      <c r="G197" s="183"/>
      <c r="H197" s="27"/>
      <c r="I197" s="27"/>
      <c r="J197" s="48" t="s">
        <v>177</v>
      </c>
      <c r="K197" s="81"/>
      <c r="L197" s="108"/>
      <c r="M197" s="69"/>
      <c r="N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  <c r="AZ197" s="69"/>
      <c r="BA197" s="69"/>
      <c r="BB197" s="69"/>
      <c r="BC197" s="69"/>
      <c r="BD197" s="69"/>
      <c r="BE197" s="69"/>
      <c r="BF197" s="69"/>
      <c r="BG197" s="69"/>
      <c r="BH197" s="69"/>
      <c r="BI197" s="69"/>
      <c r="BJ197" s="69"/>
      <c r="BK197" s="69"/>
      <c r="BL197" s="69"/>
      <c r="BM197" s="69"/>
      <c r="BN197" s="69"/>
      <c r="BO197" s="69"/>
      <c r="BP197" s="69"/>
      <c r="BQ197" s="69"/>
      <c r="BR197" s="69"/>
      <c r="BS197" s="69"/>
      <c r="BT197" s="69"/>
      <c r="BU197" s="69"/>
      <c r="BV197" s="69"/>
      <c r="BW197" s="69"/>
      <c r="BX197" s="69"/>
      <c r="BY197" s="69"/>
      <c r="BZ197" s="69"/>
      <c r="CA197" s="69"/>
      <c r="CB197" s="69"/>
      <c r="CC197" s="69"/>
      <c r="CD197" s="69"/>
      <c r="CE197" s="69"/>
      <c r="CF197" s="69"/>
      <c r="CG197" s="69"/>
      <c r="CH197" s="69"/>
      <c r="CI197" s="69"/>
      <c r="CJ197" s="69"/>
      <c r="CK197" s="69"/>
      <c r="CL197" s="69"/>
      <c r="CM197" s="69"/>
      <c r="CN197" s="69"/>
      <c r="CO197" s="69"/>
      <c r="CP197" s="69"/>
      <c r="CQ197" s="69"/>
      <c r="CR197" s="69"/>
      <c r="CS197" s="69"/>
      <c r="CT197" s="69"/>
      <c r="CU197" s="69"/>
      <c r="CV197" s="69"/>
      <c r="CW197" s="69"/>
      <c r="CX197" s="69"/>
      <c r="CY197" s="69"/>
      <c r="CZ197" s="69"/>
    </row>
    <row r="198" spans="1:104" s="104" customFormat="1" ht="20.25" customHeight="1" x14ac:dyDescent="0.3">
      <c r="A198" s="32" t="s">
        <v>110</v>
      </c>
      <c r="B198" s="66"/>
      <c r="C198" s="32"/>
      <c r="D198" s="26"/>
      <c r="E198" s="26"/>
      <c r="F198" s="26"/>
      <c r="G198" s="183"/>
      <c r="H198" s="27"/>
      <c r="I198" s="27"/>
      <c r="J198" s="48" t="s">
        <v>747</v>
      </c>
      <c r="K198" s="81"/>
      <c r="L198" s="108"/>
      <c r="M198" s="69"/>
      <c r="N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  <c r="AZ198" s="69"/>
      <c r="BA198" s="69"/>
      <c r="BB198" s="69"/>
      <c r="BC198" s="69"/>
      <c r="BD198" s="69"/>
      <c r="BE198" s="69"/>
      <c r="BF198" s="69"/>
      <c r="BG198" s="69"/>
      <c r="BH198" s="69"/>
      <c r="BI198" s="69"/>
      <c r="BJ198" s="69"/>
      <c r="BK198" s="69"/>
      <c r="BL198" s="69"/>
      <c r="BM198" s="69"/>
      <c r="BN198" s="69"/>
      <c r="BO198" s="69"/>
      <c r="BP198" s="69"/>
      <c r="BQ198" s="69"/>
      <c r="BR198" s="69"/>
      <c r="BS198" s="69"/>
      <c r="BT198" s="69"/>
      <c r="BU198" s="69"/>
      <c r="BV198" s="69"/>
      <c r="BW198" s="69"/>
      <c r="BX198" s="69"/>
      <c r="BY198" s="69"/>
      <c r="BZ198" s="69"/>
      <c r="CA198" s="69"/>
      <c r="CB198" s="69"/>
      <c r="CC198" s="69"/>
      <c r="CD198" s="69"/>
      <c r="CE198" s="69"/>
      <c r="CF198" s="69"/>
      <c r="CG198" s="69"/>
      <c r="CH198" s="69"/>
      <c r="CI198" s="69"/>
      <c r="CJ198" s="69"/>
      <c r="CK198" s="69"/>
      <c r="CL198" s="69"/>
      <c r="CM198" s="69"/>
      <c r="CN198" s="69"/>
      <c r="CO198" s="69"/>
      <c r="CP198" s="69"/>
      <c r="CQ198" s="69"/>
      <c r="CR198" s="69"/>
      <c r="CS198" s="69"/>
      <c r="CT198" s="69"/>
      <c r="CU198" s="69"/>
      <c r="CV198" s="69"/>
      <c r="CW198" s="69"/>
      <c r="CX198" s="69"/>
      <c r="CY198" s="69"/>
      <c r="CZ198" s="69"/>
    </row>
    <row r="199" spans="1:104" s="104" customFormat="1" ht="20.25" customHeight="1" x14ac:dyDescent="0.3">
      <c r="A199" s="78" t="s">
        <v>772</v>
      </c>
      <c r="B199" s="78"/>
      <c r="C199" s="53"/>
      <c r="D199" s="53"/>
      <c r="E199" s="53"/>
      <c r="F199" s="53"/>
      <c r="G199" s="35"/>
      <c r="H199" s="161">
        <v>20000</v>
      </c>
      <c r="I199" s="35" t="s">
        <v>14</v>
      </c>
      <c r="J199" s="34" t="s">
        <v>338</v>
      </c>
      <c r="K199" s="81"/>
      <c r="L199" s="108"/>
      <c r="M199" s="69"/>
      <c r="N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  <c r="AZ199" s="69"/>
      <c r="BA199" s="69"/>
      <c r="BB199" s="69"/>
      <c r="BC199" s="69"/>
      <c r="BD199" s="69"/>
      <c r="BE199" s="69"/>
      <c r="BF199" s="69"/>
      <c r="BG199" s="69"/>
      <c r="BH199" s="69"/>
      <c r="BI199" s="69"/>
      <c r="BJ199" s="69"/>
      <c r="BK199" s="69"/>
      <c r="BL199" s="69"/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  <c r="CL199" s="69"/>
      <c r="CM199" s="69"/>
      <c r="CN199" s="69"/>
      <c r="CO199" s="69"/>
      <c r="CP199" s="69"/>
      <c r="CQ199" s="69"/>
      <c r="CR199" s="69"/>
      <c r="CS199" s="69"/>
      <c r="CT199" s="69"/>
      <c r="CU199" s="69"/>
      <c r="CV199" s="69"/>
      <c r="CW199" s="69"/>
      <c r="CX199" s="69"/>
      <c r="CY199" s="69"/>
      <c r="CZ199" s="69"/>
    </row>
    <row r="200" spans="1:104" s="104" customFormat="1" ht="20.25" customHeight="1" x14ac:dyDescent="0.3">
      <c r="A200" s="32" t="s">
        <v>111</v>
      </c>
      <c r="B200" s="66"/>
      <c r="C200" s="32"/>
      <c r="D200" s="26"/>
      <c r="E200" s="26"/>
      <c r="F200" s="26"/>
      <c r="G200" s="27"/>
      <c r="H200" s="27"/>
      <c r="I200" s="27"/>
      <c r="J200" s="48" t="s">
        <v>177</v>
      </c>
      <c r="K200" s="81"/>
      <c r="L200" s="108"/>
      <c r="M200" s="69"/>
      <c r="N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  <c r="AZ200" s="69"/>
      <c r="BA200" s="69"/>
      <c r="BB200" s="69"/>
      <c r="BC200" s="69"/>
      <c r="BD200" s="69"/>
      <c r="BE200" s="69"/>
      <c r="BF200" s="69"/>
      <c r="BG200" s="69"/>
      <c r="BH200" s="69"/>
      <c r="BI200" s="69"/>
      <c r="BJ200" s="69"/>
      <c r="BK200" s="69"/>
      <c r="BL200" s="69"/>
      <c r="BM200" s="69"/>
      <c r="BN200" s="69"/>
      <c r="BO200" s="69"/>
      <c r="BP200" s="69"/>
      <c r="BQ200" s="69"/>
      <c r="BR200" s="69"/>
      <c r="BS200" s="69"/>
      <c r="BT200" s="69"/>
      <c r="BU200" s="69"/>
      <c r="BV200" s="69"/>
      <c r="BW200" s="69"/>
      <c r="BX200" s="69"/>
      <c r="BY200" s="69"/>
      <c r="BZ200" s="69"/>
      <c r="CA200" s="69"/>
      <c r="CB200" s="69"/>
      <c r="CC200" s="69"/>
      <c r="CD200" s="69"/>
      <c r="CE200" s="69"/>
      <c r="CF200" s="69"/>
      <c r="CG200" s="69"/>
      <c r="CH200" s="69"/>
      <c r="CI200" s="69"/>
      <c r="CJ200" s="69"/>
      <c r="CK200" s="69"/>
      <c r="CL200" s="69"/>
      <c r="CM200" s="69"/>
      <c r="CN200" s="69"/>
      <c r="CO200" s="69"/>
      <c r="CP200" s="69"/>
      <c r="CQ200" s="69"/>
      <c r="CR200" s="69"/>
      <c r="CS200" s="69"/>
      <c r="CT200" s="69"/>
      <c r="CU200" s="69"/>
      <c r="CV200" s="69"/>
      <c r="CW200" s="69"/>
      <c r="CX200" s="69"/>
      <c r="CY200" s="69"/>
      <c r="CZ200" s="69"/>
    </row>
    <row r="201" spans="1:104" s="104" customFormat="1" ht="20.25" customHeight="1" x14ac:dyDescent="0.3">
      <c r="A201" s="37"/>
      <c r="B201" s="79"/>
      <c r="C201" s="37"/>
      <c r="D201" s="54"/>
      <c r="E201" s="54"/>
      <c r="F201" s="54"/>
      <c r="G201" s="52"/>
      <c r="H201" s="52"/>
      <c r="I201" s="52"/>
      <c r="J201" s="38" t="s">
        <v>743</v>
      </c>
      <c r="K201" s="81"/>
      <c r="L201" s="108"/>
      <c r="M201" s="69"/>
      <c r="N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  <c r="AZ201" s="69"/>
      <c r="BA201" s="69"/>
      <c r="BB201" s="69"/>
      <c r="BC201" s="69"/>
      <c r="BD201" s="69"/>
      <c r="BE201" s="69"/>
      <c r="BF201" s="69"/>
      <c r="BG201" s="69"/>
      <c r="BH201" s="69"/>
      <c r="BI201" s="69"/>
      <c r="BJ201" s="69"/>
      <c r="BK201" s="69"/>
      <c r="BL201" s="69"/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69"/>
      <c r="CT201" s="69"/>
      <c r="CU201" s="69"/>
      <c r="CV201" s="69"/>
      <c r="CW201" s="69"/>
      <c r="CX201" s="69"/>
      <c r="CY201" s="69"/>
      <c r="CZ201" s="69"/>
    </row>
    <row r="202" spans="1:104" s="104" customFormat="1" ht="20.25" customHeight="1" x14ac:dyDescent="0.3">
      <c r="A202" s="78" t="s">
        <v>773</v>
      </c>
      <c r="B202" s="78"/>
      <c r="C202" s="53"/>
      <c r="D202" s="53"/>
      <c r="E202" s="53"/>
      <c r="F202" s="53"/>
      <c r="G202" s="198"/>
      <c r="H202" s="161">
        <v>5000</v>
      </c>
      <c r="I202" s="35" t="s">
        <v>14</v>
      </c>
      <c r="J202" s="34" t="s">
        <v>338</v>
      </c>
      <c r="K202" s="81"/>
      <c r="L202" s="108"/>
      <c r="M202" s="69"/>
      <c r="N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  <c r="BE202" s="69"/>
      <c r="BF202" s="69"/>
      <c r="BG202" s="69"/>
      <c r="BH202" s="69"/>
      <c r="BI202" s="69"/>
      <c r="BJ202" s="69"/>
      <c r="BK202" s="69"/>
      <c r="BL202" s="69"/>
      <c r="BM202" s="69"/>
      <c r="BN202" s="69"/>
      <c r="BO202" s="69"/>
      <c r="BP202" s="69"/>
      <c r="BQ202" s="69"/>
      <c r="BR202" s="69"/>
      <c r="BS202" s="69"/>
      <c r="BT202" s="69"/>
      <c r="BU202" s="69"/>
      <c r="BV202" s="69"/>
      <c r="BW202" s="69"/>
      <c r="BX202" s="69"/>
      <c r="BY202" s="69"/>
      <c r="BZ202" s="69"/>
      <c r="CA202" s="69"/>
      <c r="CB202" s="69"/>
      <c r="CC202" s="69"/>
      <c r="CD202" s="69"/>
      <c r="CE202" s="69"/>
      <c r="CF202" s="69"/>
      <c r="CG202" s="69"/>
      <c r="CH202" s="69"/>
      <c r="CI202" s="69"/>
      <c r="CJ202" s="69"/>
      <c r="CK202" s="69"/>
      <c r="CL202" s="69"/>
      <c r="CM202" s="69"/>
      <c r="CN202" s="69"/>
      <c r="CO202" s="69"/>
      <c r="CP202" s="69"/>
      <c r="CQ202" s="69"/>
      <c r="CR202" s="69"/>
      <c r="CS202" s="69"/>
      <c r="CT202" s="69"/>
      <c r="CU202" s="69"/>
      <c r="CV202" s="69"/>
      <c r="CW202" s="69"/>
      <c r="CX202" s="69"/>
      <c r="CY202" s="69"/>
      <c r="CZ202" s="69"/>
    </row>
    <row r="203" spans="1:104" s="104" customFormat="1" ht="20.25" customHeight="1" x14ac:dyDescent="0.3">
      <c r="A203" s="32" t="s">
        <v>112</v>
      </c>
      <c r="B203" s="69"/>
      <c r="C203" s="32"/>
      <c r="D203" s="26"/>
      <c r="E203" s="26"/>
      <c r="F203" s="26"/>
      <c r="G203" s="183"/>
      <c r="H203" s="27"/>
      <c r="I203" s="27"/>
      <c r="J203" s="48" t="s">
        <v>177</v>
      </c>
      <c r="K203" s="96"/>
      <c r="L203" s="108"/>
      <c r="M203" s="69"/>
      <c r="N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  <c r="BE203" s="69"/>
      <c r="BF203" s="69"/>
      <c r="BG203" s="69"/>
      <c r="BH203" s="69"/>
      <c r="BI203" s="69"/>
      <c r="BJ203" s="69"/>
      <c r="BK203" s="69"/>
      <c r="BL203" s="69"/>
      <c r="BM203" s="69"/>
      <c r="BN203" s="69"/>
      <c r="BO203" s="69"/>
      <c r="BP203" s="69"/>
      <c r="BQ203" s="69"/>
      <c r="BR203" s="69"/>
      <c r="BS203" s="69"/>
      <c r="BT203" s="69"/>
      <c r="BU203" s="69"/>
      <c r="BV203" s="69"/>
      <c r="BW203" s="69"/>
      <c r="BX203" s="69"/>
      <c r="BY203" s="69"/>
      <c r="BZ203" s="69"/>
      <c r="CA203" s="69"/>
      <c r="CB203" s="69"/>
      <c r="CC203" s="69"/>
      <c r="CD203" s="69"/>
      <c r="CE203" s="69"/>
      <c r="CF203" s="69"/>
      <c r="CG203" s="69"/>
      <c r="CH203" s="69"/>
      <c r="CI203" s="69"/>
      <c r="CJ203" s="69"/>
      <c r="CK203" s="69"/>
      <c r="CL203" s="69"/>
      <c r="CM203" s="69"/>
      <c r="CN203" s="69"/>
      <c r="CO203" s="69"/>
      <c r="CP203" s="69"/>
      <c r="CQ203" s="69"/>
      <c r="CR203" s="69"/>
      <c r="CS203" s="69"/>
      <c r="CT203" s="69"/>
      <c r="CU203" s="69"/>
      <c r="CV203" s="69"/>
      <c r="CW203" s="69"/>
      <c r="CX203" s="69"/>
      <c r="CY203" s="69"/>
      <c r="CZ203" s="69"/>
    </row>
    <row r="204" spans="1:104" s="104" customFormat="1" ht="20.25" customHeight="1" x14ac:dyDescent="0.3">
      <c r="A204" s="89"/>
      <c r="B204" s="37"/>
      <c r="C204" s="37"/>
      <c r="D204" s="54"/>
      <c r="E204" s="54"/>
      <c r="F204" s="54"/>
      <c r="G204" s="318"/>
      <c r="H204" s="52"/>
      <c r="I204" s="52"/>
      <c r="J204" s="38" t="s">
        <v>746</v>
      </c>
      <c r="K204" s="81"/>
      <c r="L204" s="108"/>
      <c r="M204" s="69"/>
      <c r="N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  <c r="BE204" s="69"/>
      <c r="BF204" s="69"/>
      <c r="BG204" s="69"/>
      <c r="BH204" s="69"/>
      <c r="BI204" s="69"/>
      <c r="BJ204" s="69"/>
      <c r="BK204" s="69"/>
      <c r="BL204" s="69"/>
      <c r="BM204" s="69"/>
      <c r="BN204" s="69"/>
      <c r="BO204" s="69"/>
      <c r="BP204" s="69"/>
      <c r="BQ204" s="69"/>
      <c r="BR204" s="69"/>
      <c r="BS204" s="69"/>
      <c r="BT204" s="69"/>
      <c r="BU204" s="69"/>
      <c r="BV204" s="69"/>
      <c r="BW204" s="69"/>
      <c r="BX204" s="69"/>
      <c r="BY204" s="69"/>
      <c r="BZ204" s="69"/>
      <c r="CA204" s="69"/>
      <c r="CB204" s="69"/>
      <c r="CC204" s="69"/>
      <c r="CD204" s="69"/>
      <c r="CE204" s="69"/>
      <c r="CF204" s="69"/>
      <c r="CG204" s="69"/>
      <c r="CH204" s="69"/>
      <c r="CI204" s="69"/>
      <c r="CJ204" s="69"/>
      <c r="CK204" s="69"/>
      <c r="CL204" s="69"/>
      <c r="CM204" s="69"/>
      <c r="CN204" s="69"/>
      <c r="CO204" s="69"/>
      <c r="CP204" s="69"/>
      <c r="CQ204" s="69"/>
      <c r="CR204" s="69"/>
      <c r="CS204" s="69"/>
      <c r="CT204" s="69"/>
      <c r="CU204" s="69"/>
      <c r="CV204" s="69"/>
      <c r="CW204" s="69"/>
      <c r="CX204" s="69"/>
      <c r="CY204" s="69"/>
      <c r="CZ204" s="69"/>
    </row>
    <row r="205" spans="1:104" s="104" customFormat="1" ht="20.25" customHeight="1" x14ac:dyDescent="0.3">
      <c r="A205" s="538" t="s">
        <v>774</v>
      </c>
      <c r="B205" s="78"/>
      <c r="C205" s="53"/>
      <c r="D205" s="53"/>
      <c r="E205" s="53"/>
      <c r="F205" s="53"/>
      <c r="G205" s="198"/>
      <c r="H205" s="161">
        <v>30000</v>
      </c>
      <c r="I205" s="35" t="s">
        <v>14</v>
      </c>
      <c r="J205" s="34" t="s">
        <v>338</v>
      </c>
      <c r="K205" s="96"/>
      <c r="L205" s="108"/>
      <c r="M205" s="69"/>
      <c r="N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  <c r="BE205" s="69"/>
      <c r="BF205" s="69"/>
      <c r="BG205" s="69"/>
      <c r="BH205" s="69"/>
      <c r="BI205" s="69"/>
      <c r="BJ205" s="69"/>
      <c r="BK205" s="69"/>
      <c r="BL205" s="69"/>
      <c r="BM205" s="69"/>
      <c r="BN205" s="69"/>
      <c r="BO205" s="69"/>
      <c r="BP205" s="69"/>
      <c r="BQ205" s="69"/>
      <c r="BR205" s="69"/>
      <c r="BS205" s="69"/>
      <c r="BT205" s="69"/>
      <c r="BU205" s="69"/>
      <c r="BV205" s="69"/>
      <c r="BW205" s="69"/>
      <c r="BX205" s="69"/>
      <c r="BY205" s="69"/>
      <c r="BZ205" s="69"/>
      <c r="CA205" s="69"/>
      <c r="CB205" s="69"/>
      <c r="CC205" s="69"/>
      <c r="CD205" s="69"/>
      <c r="CE205" s="69"/>
      <c r="CF205" s="69"/>
      <c r="CG205" s="69"/>
      <c r="CH205" s="69"/>
      <c r="CI205" s="69"/>
      <c r="CJ205" s="69"/>
      <c r="CK205" s="69"/>
      <c r="CL205" s="69"/>
      <c r="CM205" s="69"/>
      <c r="CN205" s="69"/>
      <c r="CO205" s="69"/>
      <c r="CP205" s="69"/>
      <c r="CQ205" s="69"/>
      <c r="CR205" s="69"/>
      <c r="CS205" s="69"/>
      <c r="CT205" s="69"/>
      <c r="CU205" s="69"/>
      <c r="CV205" s="69"/>
      <c r="CW205" s="69"/>
      <c r="CX205" s="69"/>
      <c r="CY205" s="69"/>
      <c r="CZ205" s="69"/>
    </row>
    <row r="206" spans="1:104" s="104" customFormat="1" ht="20.25" customHeight="1" x14ac:dyDescent="0.3">
      <c r="A206" s="96" t="s">
        <v>113</v>
      </c>
      <c r="B206" s="81"/>
      <c r="C206" s="32"/>
      <c r="D206" s="26"/>
      <c r="E206" s="26"/>
      <c r="F206" s="26"/>
      <c r="G206" s="183"/>
      <c r="H206" s="27"/>
      <c r="I206" s="27"/>
      <c r="J206" s="48" t="s">
        <v>177</v>
      </c>
      <c r="K206" s="96"/>
      <c r="L206" s="108"/>
      <c r="M206" s="69"/>
      <c r="N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  <c r="BE206" s="69"/>
      <c r="BF206" s="69"/>
      <c r="BG206" s="69"/>
      <c r="BH206" s="69"/>
      <c r="BI206" s="69"/>
      <c r="BJ206" s="69"/>
      <c r="BK206" s="69"/>
      <c r="BL206" s="69"/>
      <c r="BM206" s="69"/>
      <c r="BN206" s="69"/>
      <c r="BO206" s="69"/>
      <c r="BP206" s="69"/>
      <c r="BQ206" s="69"/>
      <c r="BR206" s="69"/>
      <c r="BS206" s="69"/>
      <c r="BT206" s="69"/>
      <c r="BU206" s="69"/>
      <c r="BV206" s="69"/>
      <c r="BW206" s="69"/>
      <c r="BX206" s="69"/>
      <c r="BY206" s="69"/>
      <c r="BZ206" s="69"/>
      <c r="CA206" s="69"/>
      <c r="CB206" s="69"/>
      <c r="CC206" s="69"/>
      <c r="CD206" s="69"/>
      <c r="CE206" s="69"/>
      <c r="CF206" s="69"/>
      <c r="CG206" s="69"/>
      <c r="CH206" s="69"/>
      <c r="CI206" s="69"/>
      <c r="CJ206" s="69"/>
      <c r="CK206" s="69"/>
      <c r="CL206" s="69"/>
      <c r="CM206" s="69"/>
      <c r="CN206" s="69"/>
      <c r="CO206" s="69"/>
      <c r="CP206" s="69"/>
      <c r="CQ206" s="69"/>
      <c r="CR206" s="69"/>
      <c r="CS206" s="69"/>
      <c r="CT206" s="69"/>
      <c r="CU206" s="69"/>
      <c r="CV206" s="69"/>
      <c r="CW206" s="69"/>
      <c r="CX206" s="69"/>
      <c r="CY206" s="69"/>
      <c r="CZ206" s="69"/>
    </row>
    <row r="207" spans="1:104" s="104" customFormat="1" ht="20.25" customHeight="1" x14ac:dyDescent="0.3">
      <c r="A207" s="156"/>
      <c r="B207" s="361"/>
      <c r="C207" s="39"/>
      <c r="D207" s="90"/>
      <c r="E207" s="90"/>
      <c r="F207" s="90"/>
      <c r="G207" s="195"/>
      <c r="H207" s="91"/>
      <c r="I207" s="91"/>
      <c r="J207" s="163" t="s">
        <v>745</v>
      </c>
      <c r="K207" s="81"/>
      <c r="L207" s="108"/>
      <c r="M207" s="69"/>
      <c r="N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  <c r="BE207" s="69"/>
      <c r="BF207" s="69"/>
      <c r="BG207" s="69"/>
      <c r="BH207" s="69"/>
      <c r="BI207" s="69"/>
      <c r="BJ207" s="69"/>
      <c r="BK207" s="69"/>
      <c r="BL207" s="69"/>
      <c r="BM207" s="69"/>
      <c r="BN207" s="69"/>
      <c r="BO207" s="69"/>
      <c r="BP207" s="69"/>
      <c r="BQ207" s="69"/>
      <c r="BR207" s="69"/>
      <c r="BS207" s="69"/>
      <c r="BT207" s="69"/>
      <c r="BU207" s="69"/>
      <c r="BV207" s="69"/>
      <c r="BW207" s="69"/>
      <c r="BX207" s="69"/>
      <c r="BY207" s="69"/>
      <c r="BZ207" s="69"/>
      <c r="CA207" s="69"/>
      <c r="CB207" s="69"/>
      <c r="CC207" s="69"/>
      <c r="CD207" s="69"/>
      <c r="CE207" s="69"/>
      <c r="CF207" s="69"/>
      <c r="CG207" s="69"/>
      <c r="CH207" s="69"/>
      <c r="CI207" s="69"/>
      <c r="CJ207" s="69"/>
      <c r="CK207" s="69"/>
      <c r="CL207" s="69"/>
      <c r="CM207" s="69"/>
      <c r="CN207" s="69"/>
      <c r="CO207" s="69"/>
      <c r="CP207" s="69"/>
      <c r="CQ207" s="69"/>
      <c r="CR207" s="69"/>
      <c r="CS207" s="69"/>
      <c r="CT207" s="69"/>
      <c r="CU207" s="69"/>
      <c r="CV207" s="69"/>
      <c r="CW207" s="69"/>
      <c r="CX207" s="69"/>
      <c r="CY207" s="69"/>
      <c r="CZ207" s="69"/>
    </row>
    <row r="208" spans="1:104" s="104" customFormat="1" ht="20.25" customHeight="1" x14ac:dyDescent="0.3">
      <c r="A208" s="68"/>
      <c r="B208" s="69"/>
      <c r="C208" s="69"/>
      <c r="D208" s="107"/>
      <c r="E208" s="107"/>
      <c r="F208" s="107"/>
      <c r="G208" s="368"/>
      <c r="H208" s="368"/>
      <c r="I208" s="368"/>
      <c r="J208" s="72"/>
      <c r="K208" s="69"/>
      <c r="L208" s="108"/>
      <c r="M208" s="69"/>
      <c r="N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  <c r="BE208" s="69"/>
      <c r="BF208" s="69"/>
      <c r="BG208" s="69"/>
      <c r="BH208" s="69"/>
      <c r="BI208" s="69"/>
      <c r="BJ208" s="69"/>
      <c r="BK208" s="69"/>
      <c r="BL208" s="69"/>
      <c r="BM208" s="69"/>
      <c r="BN208" s="69"/>
      <c r="BO208" s="69"/>
      <c r="BP208" s="69"/>
      <c r="BQ208" s="69"/>
      <c r="BR208" s="69"/>
      <c r="BS208" s="69"/>
      <c r="BT208" s="69"/>
      <c r="BU208" s="69"/>
      <c r="BV208" s="69"/>
      <c r="BW208" s="69"/>
      <c r="BX208" s="69"/>
      <c r="BY208" s="69"/>
      <c r="BZ208" s="69"/>
      <c r="CA208" s="69"/>
      <c r="CB208" s="69"/>
      <c r="CC208" s="69"/>
      <c r="CD208" s="69"/>
      <c r="CE208" s="69"/>
      <c r="CF208" s="69"/>
      <c r="CG208" s="69"/>
      <c r="CH208" s="69"/>
      <c r="CI208" s="69"/>
      <c r="CJ208" s="69"/>
      <c r="CK208" s="69"/>
      <c r="CL208" s="69"/>
      <c r="CM208" s="69"/>
      <c r="CN208" s="69"/>
      <c r="CO208" s="69"/>
      <c r="CP208" s="69"/>
      <c r="CQ208" s="69"/>
      <c r="CR208" s="69"/>
      <c r="CS208" s="69"/>
      <c r="CT208" s="69"/>
      <c r="CU208" s="69"/>
      <c r="CV208" s="69"/>
      <c r="CW208" s="69"/>
      <c r="CX208" s="69"/>
      <c r="CY208" s="69"/>
      <c r="CZ208" s="69"/>
    </row>
    <row r="209" spans="1:104" s="69" customFormat="1" ht="56.25" x14ac:dyDescent="0.3">
      <c r="A209" s="41" t="s">
        <v>167</v>
      </c>
      <c r="B209" s="75" t="s">
        <v>5</v>
      </c>
      <c r="C209" s="75" t="s">
        <v>6</v>
      </c>
      <c r="D209" s="75" t="s">
        <v>7</v>
      </c>
      <c r="E209" s="75" t="s">
        <v>8</v>
      </c>
      <c r="F209" s="75" t="s">
        <v>9</v>
      </c>
      <c r="G209" s="76" t="s">
        <v>10</v>
      </c>
      <c r="H209" s="76" t="s">
        <v>15</v>
      </c>
      <c r="I209" s="76" t="s">
        <v>11</v>
      </c>
      <c r="J209" s="385" t="s">
        <v>837</v>
      </c>
      <c r="L209" s="108"/>
    </row>
    <row r="210" spans="1:104" s="104" customFormat="1" ht="20.25" customHeight="1" x14ac:dyDescent="0.3">
      <c r="A210" s="350" t="s">
        <v>868</v>
      </c>
      <c r="B210" s="644">
        <v>1</v>
      </c>
      <c r="C210" s="34"/>
      <c r="D210" s="53"/>
      <c r="E210" s="53"/>
      <c r="F210" s="53"/>
      <c r="G210" s="35"/>
      <c r="H210" s="161">
        <v>40000</v>
      </c>
      <c r="I210" s="35">
        <v>39160</v>
      </c>
      <c r="J210" s="34" t="s">
        <v>374</v>
      </c>
      <c r="K210" s="96"/>
      <c r="L210" s="108"/>
      <c r="M210" s="69"/>
      <c r="N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  <c r="BH210" s="69"/>
      <c r="BI210" s="69"/>
      <c r="BJ210" s="69"/>
      <c r="BK210" s="69"/>
      <c r="BL210" s="69"/>
      <c r="BM210" s="69"/>
      <c r="BN210" s="69"/>
      <c r="BO210" s="69"/>
      <c r="BP210" s="69"/>
      <c r="BQ210" s="69"/>
      <c r="BR210" s="69"/>
      <c r="BS210" s="69"/>
      <c r="BT210" s="69"/>
      <c r="BU210" s="69"/>
      <c r="BV210" s="69"/>
      <c r="BW210" s="69"/>
      <c r="BX210" s="69"/>
      <c r="BY210" s="69"/>
      <c r="BZ210" s="69"/>
      <c r="CA210" s="69"/>
      <c r="CB210" s="69"/>
      <c r="CC210" s="69"/>
      <c r="CD210" s="69"/>
      <c r="CE210" s="69"/>
      <c r="CF210" s="69"/>
      <c r="CG210" s="69"/>
      <c r="CH210" s="69"/>
      <c r="CI210" s="69"/>
      <c r="CJ210" s="69"/>
      <c r="CK210" s="69"/>
      <c r="CL210" s="69"/>
      <c r="CM210" s="69"/>
      <c r="CN210" s="69"/>
      <c r="CO210" s="69"/>
      <c r="CP210" s="69"/>
      <c r="CQ210" s="69"/>
      <c r="CR210" s="69"/>
      <c r="CS210" s="69"/>
      <c r="CT210" s="69"/>
      <c r="CU210" s="69"/>
      <c r="CV210" s="69"/>
      <c r="CW210" s="69"/>
      <c r="CX210" s="69"/>
      <c r="CY210" s="69"/>
      <c r="CZ210" s="69"/>
    </row>
    <row r="211" spans="1:104" s="104" customFormat="1" ht="20.25" customHeight="1" x14ac:dyDescent="0.3">
      <c r="A211" s="349" t="s">
        <v>114</v>
      </c>
      <c r="B211" s="66"/>
      <c r="C211" s="32"/>
      <c r="D211" s="26"/>
      <c r="E211" s="26"/>
      <c r="F211" s="26"/>
      <c r="G211" s="27"/>
      <c r="H211" s="27"/>
      <c r="I211" s="27"/>
      <c r="J211" s="48" t="s">
        <v>177</v>
      </c>
      <c r="K211" s="96"/>
      <c r="L211" s="108"/>
      <c r="M211" s="69"/>
      <c r="N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  <c r="BE211" s="69"/>
      <c r="BF211" s="69"/>
      <c r="BG211" s="69"/>
      <c r="BH211" s="69"/>
      <c r="BI211" s="69"/>
      <c r="BJ211" s="69"/>
      <c r="BK211" s="69"/>
      <c r="BL211" s="69"/>
      <c r="BM211" s="69"/>
      <c r="BN211" s="69"/>
      <c r="BO211" s="69"/>
      <c r="BP211" s="69"/>
      <c r="BQ211" s="69"/>
      <c r="BR211" s="69"/>
      <c r="BS211" s="69"/>
      <c r="BT211" s="69"/>
      <c r="BU211" s="69"/>
      <c r="BV211" s="69"/>
      <c r="BW211" s="69"/>
      <c r="BX211" s="69"/>
      <c r="BY211" s="69"/>
      <c r="BZ211" s="69"/>
      <c r="CA211" s="69"/>
      <c r="CB211" s="69"/>
      <c r="CC211" s="69"/>
      <c r="CD211" s="69"/>
      <c r="CE211" s="69"/>
      <c r="CF211" s="69"/>
      <c r="CG211" s="69"/>
      <c r="CH211" s="69"/>
      <c r="CI211" s="69"/>
      <c r="CJ211" s="69"/>
      <c r="CK211" s="69"/>
      <c r="CL211" s="69"/>
      <c r="CM211" s="69"/>
      <c r="CN211" s="69"/>
      <c r="CO211" s="69"/>
      <c r="CP211" s="69"/>
      <c r="CQ211" s="69"/>
      <c r="CR211" s="69"/>
      <c r="CS211" s="69"/>
      <c r="CT211" s="69"/>
      <c r="CU211" s="69"/>
      <c r="CV211" s="69"/>
      <c r="CW211" s="69"/>
      <c r="CX211" s="69"/>
      <c r="CY211" s="69"/>
      <c r="CZ211" s="69"/>
    </row>
    <row r="212" spans="1:104" s="104" customFormat="1" ht="20.25" customHeight="1" x14ac:dyDescent="0.3">
      <c r="A212" s="37"/>
      <c r="B212" s="37"/>
      <c r="C212" s="37"/>
      <c r="D212" s="54"/>
      <c r="E212" s="54"/>
      <c r="F212" s="54"/>
      <c r="G212" s="52"/>
      <c r="H212" s="52"/>
      <c r="I212" s="52"/>
      <c r="J212" s="38" t="s">
        <v>744</v>
      </c>
      <c r="K212" s="81"/>
      <c r="L212" s="108"/>
      <c r="M212" s="69"/>
      <c r="N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  <c r="BE212" s="69"/>
      <c r="BF212" s="69"/>
      <c r="BG212" s="69"/>
      <c r="BH212" s="69"/>
      <c r="BI212" s="69"/>
      <c r="BJ212" s="69"/>
      <c r="BK212" s="69"/>
      <c r="BL212" s="69"/>
      <c r="BM212" s="69"/>
      <c r="BN212" s="69"/>
      <c r="BO212" s="69"/>
      <c r="BP212" s="69"/>
      <c r="BQ212" s="69"/>
      <c r="BR212" s="69"/>
      <c r="BS212" s="69"/>
      <c r="BT212" s="69"/>
      <c r="BU212" s="69"/>
      <c r="BV212" s="69"/>
      <c r="BW212" s="69"/>
      <c r="BX212" s="69"/>
      <c r="BY212" s="69"/>
      <c r="BZ212" s="69"/>
      <c r="CA212" s="69"/>
      <c r="CB212" s="69"/>
      <c r="CC212" s="69"/>
      <c r="CD212" s="69"/>
      <c r="CE212" s="69"/>
      <c r="CF212" s="69"/>
      <c r="CG212" s="69"/>
      <c r="CH212" s="69"/>
      <c r="CI212" s="69"/>
      <c r="CJ212" s="69"/>
      <c r="CK212" s="69"/>
      <c r="CL212" s="69"/>
      <c r="CM212" s="69"/>
      <c r="CN212" s="69"/>
      <c r="CO212" s="69"/>
      <c r="CP212" s="69"/>
      <c r="CQ212" s="69"/>
      <c r="CR212" s="69"/>
      <c r="CS212" s="69"/>
      <c r="CT212" s="69"/>
      <c r="CU212" s="69"/>
      <c r="CV212" s="69"/>
      <c r="CW212" s="69"/>
      <c r="CX212" s="69"/>
      <c r="CY212" s="69"/>
      <c r="CZ212" s="69"/>
    </row>
    <row r="213" spans="1:104" s="104" customFormat="1" ht="20.25" customHeight="1" x14ac:dyDescent="0.3">
      <c r="A213" s="350" t="s">
        <v>869</v>
      </c>
      <c r="B213" s="644">
        <v>1</v>
      </c>
      <c r="C213" s="280"/>
      <c r="D213" s="53"/>
      <c r="E213" s="53"/>
      <c r="F213" s="53"/>
      <c r="G213" s="198"/>
      <c r="H213" s="161">
        <v>20000</v>
      </c>
      <c r="I213" s="35">
        <v>17920</v>
      </c>
      <c r="J213" s="32" t="s">
        <v>338</v>
      </c>
      <c r="K213" s="96"/>
      <c r="L213" s="108"/>
      <c r="M213" s="69"/>
      <c r="N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  <c r="BE213" s="69"/>
      <c r="BF213" s="69"/>
      <c r="BG213" s="69"/>
      <c r="BH213" s="69"/>
      <c r="BI213" s="69"/>
      <c r="BJ213" s="69"/>
      <c r="BK213" s="69"/>
      <c r="BL213" s="69"/>
      <c r="BM213" s="69"/>
      <c r="BN213" s="69"/>
      <c r="BO213" s="69"/>
      <c r="BP213" s="69"/>
      <c r="BQ213" s="69"/>
      <c r="BR213" s="69"/>
      <c r="BS213" s="69"/>
      <c r="BT213" s="69"/>
      <c r="BU213" s="69"/>
      <c r="BV213" s="69"/>
      <c r="BW213" s="69"/>
      <c r="BX213" s="69"/>
      <c r="BY213" s="69"/>
      <c r="BZ213" s="69"/>
      <c r="CA213" s="69"/>
      <c r="CB213" s="69"/>
      <c r="CC213" s="69"/>
      <c r="CD213" s="69"/>
      <c r="CE213" s="69"/>
      <c r="CF213" s="69"/>
      <c r="CG213" s="69"/>
      <c r="CH213" s="69"/>
      <c r="CI213" s="69"/>
      <c r="CJ213" s="69"/>
      <c r="CK213" s="69"/>
      <c r="CL213" s="69"/>
      <c r="CM213" s="69"/>
      <c r="CN213" s="69"/>
      <c r="CO213" s="69"/>
      <c r="CP213" s="69"/>
      <c r="CQ213" s="69"/>
      <c r="CR213" s="69"/>
      <c r="CS213" s="69"/>
      <c r="CT213" s="69"/>
      <c r="CU213" s="69"/>
      <c r="CV213" s="69"/>
      <c r="CW213" s="69"/>
      <c r="CX213" s="69"/>
      <c r="CY213" s="69"/>
      <c r="CZ213" s="69"/>
    </row>
    <row r="214" spans="1:104" s="104" customFormat="1" ht="20.25" customHeight="1" x14ac:dyDescent="0.3">
      <c r="A214" s="348" t="s">
        <v>115</v>
      </c>
      <c r="B214" s="66"/>
      <c r="C214" s="32"/>
      <c r="D214" s="26"/>
      <c r="E214" s="26"/>
      <c r="F214" s="26"/>
      <c r="G214" s="183"/>
      <c r="H214" s="27"/>
      <c r="I214" s="27"/>
      <c r="J214" s="48" t="s">
        <v>177</v>
      </c>
      <c r="K214" s="96"/>
      <c r="L214" s="108"/>
      <c r="M214" s="69"/>
      <c r="N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  <c r="BE214" s="69"/>
      <c r="BF214" s="69"/>
      <c r="BG214" s="69"/>
      <c r="BH214" s="69"/>
      <c r="BI214" s="69"/>
      <c r="BJ214" s="69"/>
      <c r="BK214" s="69"/>
      <c r="BL214" s="69"/>
      <c r="BM214" s="69"/>
      <c r="BN214" s="69"/>
      <c r="BO214" s="69"/>
      <c r="BP214" s="69"/>
      <c r="BQ214" s="69"/>
      <c r="BR214" s="69"/>
      <c r="BS214" s="69"/>
      <c r="BT214" s="69"/>
      <c r="BU214" s="69"/>
      <c r="BV214" s="69"/>
      <c r="BW214" s="69"/>
      <c r="BX214" s="69"/>
      <c r="BY214" s="69"/>
      <c r="BZ214" s="69"/>
      <c r="CA214" s="69"/>
      <c r="CB214" s="69"/>
      <c r="CC214" s="69"/>
      <c r="CD214" s="69"/>
      <c r="CE214" s="69"/>
      <c r="CF214" s="69"/>
      <c r="CG214" s="69"/>
      <c r="CH214" s="69"/>
      <c r="CI214" s="69"/>
      <c r="CJ214" s="69"/>
      <c r="CK214" s="69"/>
      <c r="CL214" s="69"/>
      <c r="CM214" s="69"/>
      <c r="CN214" s="69"/>
      <c r="CO214" s="69"/>
      <c r="CP214" s="69"/>
      <c r="CQ214" s="69"/>
      <c r="CR214" s="69"/>
      <c r="CS214" s="69"/>
      <c r="CT214" s="69"/>
      <c r="CU214" s="69"/>
      <c r="CV214" s="69"/>
      <c r="CW214" s="69"/>
      <c r="CX214" s="69"/>
      <c r="CY214" s="69"/>
      <c r="CZ214" s="69"/>
    </row>
    <row r="215" spans="1:104" s="104" customFormat="1" ht="20.25" customHeight="1" x14ac:dyDescent="0.3">
      <c r="A215" s="124"/>
      <c r="B215" s="69"/>
      <c r="C215" s="32"/>
      <c r="D215" s="26"/>
      <c r="E215" s="26"/>
      <c r="F215" s="26"/>
      <c r="G215" s="183"/>
      <c r="H215" s="27"/>
      <c r="I215" s="27"/>
      <c r="J215" s="48" t="s">
        <v>743</v>
      </c>
      <c r="K215" s="81"/>
      <c r="L215" s="108"/>
      <c r="M215" s="69"/>
      <c r="N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  <c r="BI215" s="69"/>
      <c r="BJ215" s="69"/>
      <c r="BK215" s="69"/>
      <c r="BL215" s="69"/>
      <c r="BM215" s="69"/>
      <c r="BN215" s="69"/>
      <c r="BO215" s="69"/>
      <c r="BP215" s="69"/>
      <c r="BQ215" s="69"/>
      <c r="BR215" s="69"/>
      <c r="BS215" s="69"/>
      <c r="BT215" s="69"/>
      <c r="BU215" s="69"/>
      <c r="BV215" s="69"/>
      <c r="BW215" s="69"/>
      <c r="BX215" s="69"/>
      <c r="BY215" s="69"/>
      <c r="BZ215" s="69"/>
      <c r="CA215" s="69"/>
      <c r="CB215" s="69"/>
      <c r="CC215" s="69"/>
      <c r="CD215" s="69"/>
      <c r="CE215" s="69"/>
      <c r="CF215" s="69"/>
      <c r="CG215" s="69"/>
      <c r="CH215" s="69"/>
      <c r="CI215" s="69"/>
      <c r="CJ215" s="69"/>
      <c r="CK215" s="69"/>
      <c r="CL215" s="69"/>
      <c r="CM215" s="69"/>
      <c r="CN215" s="69"/>
      <c r="CO215" s="69"/>
      <c r="CP215" s="69"/>
      <c r="CQ215" s="69"/>
      <c r="CR215" s="69"/>
      <c r="CS215" s="69"/>
      <c r="CT215" s="69"/>
      <c r="CU215" s="69"/>
      <c r="CV215" s="69"/>
      <c r="CW215" s="69"/>
      <c r="CX215" s="69"/>
      <c r="CY215" s="69"/>
      <c r="CZ215" s="69"/>
    </row>
    <row r="216" spans="1:104" s="104" customFormat="1" ht="20.25" customHeight="1" x14ac:dyDescent="0.3">
      <c r="A216" s="531" t="s">
        <v>865</v>
      </c>
      <c r="B216" s="22">
        <v>5</v>
      </c>
      <c r="C216" s="22">
        <v>0</v>
      </c>
      <c r="D216" s="22">
        <v>0</v>
      </c>
      <c r="E216" s="22">
        <v>0</v>
      </c>
      <c r="F216" s="22">
        <v>0</v>
      </c>
      <c r="G216" s="646">
        <v>1140000</v>
      </c>
      <c r="H216" s="647">
        <v>665000</v>
      </c>
      <c r="I216" s="646">
        <v>162500</v>
      </c>
      <c r="J216" s="648"/>
      <c r="K216" s="69"/>
      <c r="L216" s="108"/>
      <c r="M216" s="69"/>
      <c r="N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  <c r="BI216" s="69"/>
      <c r="BJ216" s="69"/>
      <c r="BK216" s="69"/>
      <c r="BL216" s="69"/>
      <c r="BM216" s="69"/>
      <c r="BN216" s="69"/>
      <c r="BO216" s="69"/>
      <c r="BP216" s="69"/>
      <c r="BQ216" s="69"/>
      <c r="BR216" s="69"/>
      <c r="BS216" s="69"/>
      <c r="BT216" s="69"/>
      <c r="BU216" s="69"/>
      <c r="BV216" s="69"/>
      <c r="BW216" s="69"/>
      <c r="BX216" s="69"/>
      <c r="BY216" s="69"/>
      <c r="BZ216" s="69"/>
      <c r="CA216" s="69"/>
      <c r="CB216" s="69"/>
      <c r="CC216" s="69"/>
      <c r="CD216" s="69"/>
      <c r="CE216" s="69"/>
      <c r="CF216" s="69"/>
      <c r="CG216" s="69"/>
      <c r="CH216" s="69"/>
      <c r="CI216" s="69"/>
      <c r="CJ216" s="69"/>
      <c r="CK216" s="69"/>
      <c r="CL216" s="69"/>
      <c r="CM216" s="69"/>
      <c r="CN216" s="69"/>
      <c r="CO216" s="69"/>
      <c r="CP216" s="69"/>
      <c r="CQ216" s="69"/>
      <c r="CR216" s="69"/>
      <c r="CS216" s="69"/>
      <c r="CT216" s="69"/>
      <c r="CU216" s="69"/>
      <c r="CV216" s="69"/>
      <c r="CW216" s="69"/>
      <c r="CX216" s="69"/>
      <c r="CY216" s="69"/>
      <c r="CZ216" s="69"/>
    </row>
    <row r="217" spans="1:104" s="104" customFormat="1" ht="20.25" customHeight="1" x14ac:dyDescent="0.3">
      <c r="A217" s="532" t="s">
        <v>914</v>
      </c>
      <c r="B217" s="257"/>
      <c r="C217" s="257"/>
      <c r="D217" s="649"/>
      <c r="E217" s="649"/>
      <c r="F217" s="649"/>
      <c r="G217" s="649"/>
      <c r="H217" s="649"/>
      <c r="I217" s="649"/>
      <c r="J217" s="650"/>
      <c r="K217" s="69"/>
      <c r="L217" s="108"/>
      <c r="M217" s="69"/>
      <c r="N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  <c r="BI217" s="69"/>
      <c r="BJ217" s="69"/>
      <c r="BK217" s="69"/>
      <c r="BL217" s="69"/>
      <c r="BM217" s="69"/>
      <c r="BN217" s="69"/>
      <c r="BO217" s="69"/>
      <c r="BP217" s="69"/>
      <c r="BQ217" s="69"/>
      <c r="BR217" s="69"/>
      <c r="BS217" s="69"/>
      <c r="BT217" s="69"/>
      <c r="BU217" s="69"/>
      <c r="BV217" s="69"/>
      <c r="BW217" s="69"/>
      <c r="BX217" s="69"/>
      <c r="BY217" s="69"/>
      <c r="BZ217" s="69"/>
      <c r="CA217" s="69"/>
      <c r="CB217" s="69"/>
      <c r="CC217" s="69"/>
      <c r="CD217" s="69"/>
      <c r="CE217" s="69"/>
      <c r="CF217" s="69"/>
      <c r="CG217" s="69"/>
      <c r="CH217" s="69"/>
      <c r="CI217" s="69"/>
      <c r="CJ217" s="69"/>
      <c r="CK217" s="69"/>
      <c r="CL217" s="69"/>
      <c r="CM217" s="69"/>
      <c r="CN217" s="69"/>
      <c r="CO217" s="69"/>
      <c r="CP217" s="69"/>
      <c r="CQ217" s="69"/>
      <c r="CR217" s="69"/>
      <c r="CS217" s="69"/>
      <c r="CT217" s="69"/>
      <c r="CU217" s="69"/>
      <c r="CV217" s="69"/>
      <c r="CW217" s="69"/>
      <c r="CX217" s="69"/>
      <c r="CY217" s="69"/>
      <c r="CZ217" s="69"/>
    </row>
    <row r="218" spans="1:104" s="104" customFormat="1" ht="23.25" customHeight="1" x14ac:dyDescent="0.3">
      <c r="A218" s="51" t="s">
        <v>354</v>
      </c>
      <c r="B218" s="32"/>
      <c r="C218" s="32"/>
      <c r="D218" s="32"/>
      <c r="E218" s="32"/>
      <c r="F218" s="32"/>
      <c r="G218" s="32"/>
      <c r="H218" s="32"/>
      <c r="I218" s="32"/>
      <c r="J218" s="48"/>
      <c r="K218" s="69"/>
      <c r="L218" s="108"/>
      <c r="M218" s="69"/>
      <c r="N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  <c r="BI218" s="69"/>
      <c r="BJ218" s="69"/>
      <c r="BK218" s="69"/>
      <c r="BL218" s="69"/>
      <c r="BM218" s="69"/>
      <c r="BN218" s="69"/>
      <c r="BO218" s="69"/>
      <c r="BP218" s="69"/>
      <c r="BQ218" s="69"/>
      <c r="BR218" s="69"/>
      <c r="BS218" s="69"/>
      <c r="BT218" s="69"/>
      <c r="BU218" s="69"/>
      <c r="BV218" s="69"/>
      <c r="BW218" s="69"/>
      <c r="BX218" s="69"/>
      <c r="BY218" s="69"/>
      <c r="BZ218" s="69"/>
      <c r="CA218" s="69"/>
      <c r="CB218" s="69"/>
      <c r="CC218" s="69"/>
      <c r="CD218" s="69"/>
      <c r="CE218" s="69"/>
      <c r="CF218" s="69"/>
      <c r="CG218" s="69"/>
      <c r="CH218" s="69"/>
      <c r="CI218" s="69"/>
      <c r="CJ218" s="69"/>
      <c r="CK218" s="69"/>
      <c r="CL218" s="69"/>
      <c r="CM218" s="69"/>
      <c r="CN218" s="69"/>
      <c r="CO218" s="69"/>
      <c r="CP218" s="69"/>
      <c r="CQ218" s="69"/>
      <c r="CR218" s="69"/>
      <c r="CS218" s="69"/>
      <c r="CT218" s="69"/>
      <c r="CU218" s="69"/>
      <c r="CV218" s="69"/>
      <c r="CW218" s="69"/>
      <c r="CX218" s="69"/>
      <c r="CY218" s="69"/>
      <c r="CZ218" s="69"/>
    </row>
    <row r="219" spans="1:104" s="104" customFormat="1" ht="23.25" customHeight="1" x14ac:dyDescent="0.3">
      <c r="A219" s="298" t="s">
        <v>610</v>
      </c>
      <c r="B219" s="55">
        <v>1</v>
      </c>
      <c r="C219" s="32"/>
      <c r="D219" s="32"/>
      <c r="E219" s="32"/>
      <c r="F219" s="32"/>
      <c r="G219" s="77">
        <v>115000</v>
      </c>
      <c r="H219" s="32"/>
      <c r="I219" s="32"/>
      <c r="J219" s="48"/>
      <c r="K219" s="69"/>
      <c r="L219" s="108"/>
      <c r="M219" s="69"/>
      <c r="N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  <c r="BE219" s="69"/>
      <c r="BF219" s="69"/>
      <c r="BG219" s="69"/>
      <c r="BH219" s="69"/>
      <c r="BI219" s="69"/>
      <c r="BJ219" s="69"/>
      <c r="BK219" s="69"/>
      <c r="BL219" s="69"/>
      <c r="BM219" s="69"/>
      <c r="BN219" s="69"/>
      <c r="BO219" s="69"/>
      <c r="BP219" s="69"/>
      <c r="BQ219" s="69"/>
      <c r="BR219" s="69"/>
      <c r="BS219" s="69"/>
      <c r="BT219" s="69"/>
      <c r="BU219" s="69"/>
      <c r="BV219" s="69"/>
      <c r="BW219" s="69"/>
      <c r="BX219" s="69"/>
      <c r="BY219" s="69"/>
      <c r="BZ219" s="69"/>
      <c r="CA219" s="69"/>
      <c r="CB219" s="69"/>
      <c r="CC219" s="69"/>
      <c r="CD219" s="69"/>
      <c r="CE219" s="69"/>
      <c r="CF219" s="69"/>
      <c r="CG219" s="69"/>
      <c r="CH219" s="69"/>
      <c r="CI219" s="69"/>
      <c r="CJ219" s="69"/>
      <c r="CK219" s="69"/>
      <c r="CL219" s="69"/>
      <c r="CM219" s="69"/>
      <c r="CN219" s="69"/>
      <c r="CO219" s="69"/>
      <c r="CP219" s="69"/>
      <c r="CQ219" s="69"/>
      <c r="CR219" s="69"/>
      <c r="CS219" s="69"/>
      <c r="CT219" s="69"/>
      <c r="CU219" s="69"/>
      <c r="CV219" s="69"/>
      <c r="CW219" s="69"/>
      <c r="CX219" s="69"/>
      <c r="CY219" s="69"/>
      <c r="CZ219" s="69"/>
    </row>
    <row r="220" spans="1:104" s="104" customFormat="1" ht="23.25" customHeight="1" x14ac:dyDescent="0.3">
      <c r="A220" s="298" t="s">
        <v>92</v>
      </c>
      <c r="B220" s="26"/>
      <c r="C220" s="112"/>
      <c r="D220" s="32"/>
      <c r="E220" s="32"/>
      <c r="F220" s="32"/>
      <c r="G220" s="357"/>
      <c r="H220" s="27"/>
      <c r="I220" s="59"/>
      <c r="J220" s="48"/>
      <c r="K220" s="69"/>
      <c r="L220" s="108"/>
      <c r="M220" s="69"/>
      <c r="N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  <c r="BI220" s="69"/>
      <c r="BJ220" s="69"/>
      <c r="BK220" s="69"/>
      <c r="BL220" s="69"/>
      <c r="BM220" s="69"/>
      <c r="BN220" s="69"/>
      <c r="BO220" s="69"/>
      <c r="BP220" s="69"/>
      <c r="BQ220" s="69"/>
      <c r="BR220" s="69"/>
      <c r="BS220" s="69"/>
      <c r="BT220" s="69"/>
      <c r="BU220" s="69"/>
      <c r="BV220" s="69"/>
      <c r="BW220" s="69"/>
      <c r="BX220" s="69"/>
      <c r="BY220" s="69"/>
      <c r="BZ220" s="69"/>
      <c r="CA220" s="69"/>
      <c r="CB220" s="69"/>
      <c r="CC220" s="69"/>
      <c r="CD220" s="69"/>
      <c r="CE220" s="69"/>
      <c r="CF220" s="69"/>
      <c r="CG220" s="69"/>
      <c r="CH220" s="69"/>
      <c r="CI220" s="69"/>
      <c r="CJ220" s="69"/>
      <c r="CK220" s="69"/>
      <c r="CL220" s="69"/>
      <c r="CM220" s="69"/>
      <c r="CN220" s="69"/>
      <c r="CO220" s="69"/>
      <c r="CP220" s="69"/>
      <c r="CQ220" s="69"/>
      <c r="CR220" s="69"/>
      <c r="CS220" s="69"/>
      <c r="CT220" s="69"/>
      <c r="CU220" s="69"/>
      <c r="CV220" s="69"/>
      <c r="CW220" s="69"/>
      <c r="CX220" s="69"/>
      <c r="CY220" s="69"/>
      <c r="CZ220" s="69"/>
    </row>
    <row r="221" spans="1:104" s="104" customFormat="1" ht="23.25" customHeight="1" x14ac:dyDescent="0.3">
      <c r="A221" s="66" t="s">
        <v>418</v>
      </c>
      <c r="B221" s="26"/>
      <c r="C221" s="26"/>
      <c r="D221" s="32"/>
      <c r="E221" s="32"/>
      <c r="F221" s="32"/>
      <c r="G221" s="32"/>
      <c r="H221" s="59">
        <v>10000</v>
      </c>
      <c r="I221" s="27" t="s">
        <v>14</v>
      </c>
      <c r="J221" s="32" t="s">
        <v>375</v>
      </c>
      <c r="K221" s="69"/>
      <c r="L221" s="108"/>
      <c r="M221" s="69"/>
      <c r="N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  <c r="BE221" s="69"/>
      <c r="BF221" s="69"/>
      <c r="BG221" s="69"/>
      <c r="BH221" s="69"/>
      <c r="BI221" s="69"/>
      <c r="BJ221" s="69"/>
      <c r="BK221" s="69"/>
      <c r="BL221" s="69"/>
      <c r="BM221" s="69"/>
      <c r="BN221" s="69"/>
      <c r="BO221" s="69"/>
      <c r="BP221" s="69"/>
      <c r="BQ221" s="69"/>
      <c r="BR221" s="69"/>
      <c r="BS221" s="69"/>
      <c r="BT221" s="69"/>
      <c r="BU221" s="69"/>
      <c r="BV221" s="69"/>
      <c r="BW221" s="69"/>
      <c r="BX221" s="69"/>
      <c r="BY221" s="69"/>
      <c r="BZ221" s="69"/>
      <c r="CA221" s="69"/>
      <c r="CB221" s="69"/>
      <c r="CC221" s="69"/>
      <c r="CD221" s="69"/>
      <c r="CE221" s="69"/>
      <c r="CF221" s="69"/>
      <c r="CG221" s="69"/>
      <c r="CH221" s="69"/>
      <c r="CI221" s="69"/>
      <c r="CJ221" s="69"/>
      <c r="CK221" s="69"/>
      <c r="CL221" s="69"/>
      <c r="CM221" s="69"/>
      <c r="CN221" s="69"/>
      <c r="CO221" s="69"/>
      <c r="CP221" s="69"/>
      <c r="CQ221" s="69"/>
      <c r="CR221" s="69"/>
      <c r="CS221" s="69"/>
      <c r="CT221" s="69"/>
      <c r="CU221" s="69"/>
      <c r="CV221" s="69"/>
      <c r="CW221" s="69"/>
      <c r="CX221" s="69"/>
      <c r="CY221" s="69"/>
      <c r="CZ221" s="69"/>
    </row>
    <row r="222" spans="1:104" s="104" customFormat="1" ht="23.25" customHeight="1" x14ac:dyDescent="0.3">
      <c r="A222" s="32"/>
      <c r="B222" s="32"/>
      <c r="C222" s="32"/>
      <c r="D222" s="32"/>
      <c r="E222" s="32"/>
      <c r="F222" s="32"/>
      <c r="G222" s="32"/>
      <c r="H222" s="27"/>
      <c r="I222" s="59"/>
      <c r="J222" s="48" t="s">
        <v>177</v>
      </c>
      <c r="K222" s="68"/>
      <c r="L222" s="108"/>
      <c r="M222" s="69"/>
      <c r="N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  <c r="BE222" s="69"/>
      <c r="BF222" s="69"/>
      <c r="BG222" s="69"/>
      <c r="BH222" s="69"/>
      <c r="BI222" s="69"/>
      <c r="BJ222" s="69"/>
      <c r="BK222" s="69"/>
      <c r="BL222" s="69"/>
      <c r="BM222" s="69"/>
      <c r="BN222" s="69"/>
      <c r="BO222" s="69"/>
      <c r="BP222" s="69"/>
      <c r="BQ222" s="69"/>
      <c r="BR222" s="69"/>
      <c r="BS222" s="69"/>
      <c r="BT222" s="69"/>
      <c r="BU222" s="69"/>
      <c r="BV222" s="69"/>
      <c r="BW222" s="69"/>
      <c r="BX222" s="69"/>
      <c r="BY222" s="69"/>
      <c r="BZ222" s="69"/>
      <c r="CA222" s="69"/>
      <c r="CB222" s="69"/>
      <c r="CC222" s="69"/>
      <c r="CD222" s="69"/>
      <c r="CE222" s="69"/>
      <c r="CF222" s="69"/>
      <c r="CG222" s="69"/>
      <c r="CH222" s="69"/>
      <c r="CI222" s="69"/>
      <c r="CJ222" s="69"/>
      <c r="CK222" s="69"/>
      <c r="CL222" s="69"/>
      <c r="CM222" s="69"/>
      <c r="CN222" s="69"/>
      <c r="CO222" s="69"/>
      <c r="CP222" s="69"/>
      <c r="CQ222" s="69"/>
      <c r="CR222" s="69"/>
      <c r="CS222" s="69"/>
      <c r="CT222" s="69"/>
      <c r="CU222" s="69"/>
      <c r="CV222" s="69"/>
      <c r="CW222" s="69"/>
      <c r="CX222" s="69"/>
      <c r="CY222" s="69"/>
      <c r="CZ222" s="69"/>
    </row>
    <row r="223" spans="1:104" s="104" customFormat="1" ht="23.25" customHeight="1" x14ac:dyDescent="0.3">
      <c r="A223" s="37"/>
      <c r="B223" s="54"/>
      <c r="C223" s="54"/>
      <c r="D223" s="37"/>
      <c r="E223" s="37"/>
      <c r="F223" s="37"/>
      <c r="G223" s="140"/>
      <c r="H223" s="52"/>
      <c r="I223" s="140"/>
      <c r="J223" s="38" t="s">
        <v>751</v>
      </c>
      <c r="K223" s="69"/>
      <c r="L223" s="108"/>
      <c r="M223" s="69"/>
      <c r="N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  <c r="BE223" s="69"/>
      <c r="BF223" s="69"/>
      <c r="BG223" s="69"/>
      <c r="BH223" s="69"/>
      <c r="BI223" s="69"/>
      <c r="BJ223" s="69"/>
      <c r="BK223" s="69"/>
      <c r="BL223" s="69"/>
      <c r="BM223" s="69"/>
      <c r="BN223" s="69"/>
      <c r="BO223" s="69"/>
      <c r="BP223" s="69"/>
      <c r="BQ223" s="69"/>
      <c r="BR223" s="69"/>
      <c r="BS223" s="69"/>
      <c r="BT223" s="69"/>
      <c r="BU223" s="69"/>
      <c r="BV223" s="69"/>
      <c r="BW223" s="69"/>
      <c r="BX223" s="69"/>
      <c r="BY223" s="69"/>
      <c r="BZ223" s="69"/>
      <c r="CA223" s="69"/>
      <c r="CB223" s="69"/>
      <c r="CC223" s="69"/>
      <c r="CD223" s="69"/>
      <c r="CE223" s="69"/>
      <c r="CF223" s="69"/>
      <c r="CG223" s="69"/>
      <c r="CH223" s="69"/>
      <c r="CI223" s="69"/>
      <c r="CJ223" s="69"/>
      <c r="CK223" s="69"/>
      <c r="CL223" s="69"/>
      <c r="CM223" s="69"/>
      <c r="CN223" s="69"/>
      <c r="CO223" s="69"/>
      <c r="CP223" s="69"/>
      <c r="CQ223" s="69"/>
      <c r="CR223" s="69"/>
      <c r="CS223" s="69"/>
      <c r="CT223" s="69"/>
      <c r="CU223" s="69"/>
      <c r="CV223" s="69"/>
      <c r="CW223" s="69"/>
      <c r="CX223" s="69"/>
      <c r="CY223" s="69"/>
      <c r="CZ223" s="69"/>
    </row>
    <row r="224" spans="1:104" s="104" customFormat="1" ht="23.25" customHeight="1" x14ac:dyDescent="0.3">
      <c r="A224" s="66" t="s">
        <v>419</v>
      </c>
      <c r="B224" s="32"/>
      <c r="C224" s="26"/>
      <c r="D224" s="32"/>
      <c r="E224" s="32"/>
      <c r="F224" s="32"/>
      <c r="G224" s="32"/>
      <c r="H224" s="59">
        <v>8000</v>
      </c>
      <c r="I224" s="27" t="s">
        <v>14</v>
      </c>
      <c r="J224" s="32" t="s">
        <v>375</v>
      </c>
      <c r="K224" s="96"/>
      <c r="L224" s="108"/>
      <c r="M224" s="69"/>
      <c r="N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  <c r="BI224" s="69"/>
      <c r="BJ224" s="69"/>
      <c r="BK224" s="69"/>
      <c r="BL224" s="69"/>
      <c r="BM224" s="69"/>
      <c r="BN224" s="69"/>
      <c r="BO224" s="69"/>
      <c r="BP224" s="69"/>
      <c r="BQ224" s="69"/>
      <c r="BR224" s="69"/>
      <c r="BS224" s="69"/>
      <c r="BT224" s="69"/>
      <c r="BU224" s="69"/>
      <c r="BV224" s="69"/>
      <c r="BW224" s="69"/>
      <c r="BX224" s="69"/>
      <c r="BY224" s="69"/>
      <c r="BZ224" s="69"/>
      <c r="CA224" s="69"/>
      <c r="CB224" s="69"/>
      <c r="CC224" s="69"/>
      <c r="CD224" s="69"/>
      <c r="CE224" s="69"/>
      <c r="CF224" s="69"/>
      <c r="CG224" s="69"/>
      <c r="CH224" s="69"/>
      <c r="CI224" s="69"/>
      <c r="CJ224" s="69"/>
      <c r="CK224" s="69"/>
      <c r="CL224" s="69"/>
      <c r="CM224" s="69"/>
      <c r="CN224" s="69"/>
      <c r="CO224" s="69"/>
      <c r="CP224" s="69"/>
      <c r="CQ224" s="69"/>
      <c r="CR224" s="69"/>
      <c r="CS224" s="69"/>
      <c r="CT224" s="69"/>
      <c r="CU224" s="69"/>
      <c r="CV224" s="69"/>
      <c r="CW224" s="69"/>
      <c r="CX224" s="69"/>
      <c r="CY224" s="69"/>
      <c r="CZ224" s="69"/>
    </row>
    <row r="225" spans="1:104" s="104" customFormat="1" ht="23.25" customHeight="1" x14ac:dyDescent="0.3">
      <c r="A225" s="66" t="s">
        <v>93</v>
      </c>
      <c r="B225" s="26"/>
      <c r="C225" s="123"/>
      <c r="D225" s="32"/>
      <c r="E225" s="32"/>
      <c r="F225" s="32"/>
      <c r="G225" s="32"/>
      <c r="H225" s="27"/>
      <c r="I225" s="128"/>
      <c r="J225" s="48" t="s">
        <v>177</v>
      </c>
      <c r="K225" s="96"/>
      <c r="L225" s="108"/>
      <c r="M225" s="69"/>
      <c r="N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  <c r="BE225" s="69"/>
      <c r="BF225" s="69"/>
      <c r="BG225" s="69"/>
      <c r="BH225" s="69"/>
      <c r="BI225" s="69"/>
      <c r="BJ225" s="69"/>
      <c r="BK225" s="69"/>
      <c r="BL225" s="69"/>
      <c r="BM225" s="69"/>
      <c r="BN225" s="69"/>
      <c r="BO225" s="69"/>
      <c r="BP225" s="69"/>
      <c r="BQ225" s="69"/>
      <c r="BR225" s="69"/>
      <c r="BS225" s="69"/>
      <c r="BT225" s="69"/>
      <c r="BU225" s="69"/>
      <c r="BV225" s="69"/>
      <c r="BW225" s="69"/>
      <c r="BX225" s="69"/>
      <c r="BY225" s="69"/>
      <c r="BZ225" s="69"/>
      <c r="CA225" s="69"/>
      <c r="CB225" s="69"/>
      <c r="CC225" s="69"/>
      <c r="CD225" s="69"/>
      <c r="CE225" s="69"/>
      <c r="CF225" s="69"/>
      <c r="CG225" s="69"/>
      <c r="CH225" s="69"/>
      <c r="CI225" s="69"/>
      <c r="CJ225" s="69"/>
      <c r="CK225" s="69"/>
      <c r="CL225" s="69"/>
      <c r="CM225" s="69"/>
      <c r="CN225" s="69"/>
      <c r="CO225" s="69"/>
      <c r="CP225" s="69"/>
      <c r="CQ225" s="69"/>
      <c r="CR225" s="69"/>
      <c r="CS225" s="69"/>
      <c r="CT225" s="69"/>
      <c r="CU225" s="69"/>
      <c r="CV225" s="69"/>
      <c r="CW225" s="69"/>
      <c r="CX225" s="69"/>
      <c r="CY225" s="69"/>
      <c r="CZ225" s="69"/>
    </row>
    <row r="226" spans="1:104" s="104" customFormat="1" ht="23.25" customHeight="1" x14ac:dyDescent="0.3">
      <c r="A226" s="153"/>
      <c r="B226" s="54"/>
      <c r="C226" s="317"/>
      <c r="D226" s="37"/>
      <c r="E226" s="37"/>
      <c r="F226" s="37"/>
      <c r="G226" s="37"/>
      <c r="H226" s="52"/>
      <c r="I226" s="323"/>
      <c r="J226" s="38" t="s">
        <v>758</v>
      </c>
      <c r="K226" s="81"/>
      <c r="L226" s="108"/>
      <c r="M226" s="69"/>
      <c r="N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  <c r="BE226" s="69"/>
      <c r="BF226" s="69"/>
      <c r="BG226" s="69"/>
      <c r="BH226" s="69"/>
      <c r="BI226" s="69"/>
      <c r="BJ226" s="69"/>
      <c r="BK226" s="69"/>
      <c r="BL226" s="69"/>
      <c r="BM226" s="69"/>
      <c r="BN226" s="69"/>
      <c r="BO226" s="69"/>
      <c r="BP226" s="69"/>
      <c r="BQ226" s="69"/>
      <c r="BR226" s="69"/>
      <c r="BS226" s="69"/>
      <c r="BT226" s="69"/>
      <c r="BU226" s="69"/>
      <c r="BV226" s="69"/>
      <c r="BW226" s="69"/>
      <c r="BX226" s="69"/>
      <c r="BY226" s="69"/>
      <c r="BZ226" s="69"/>
      <c r="CA226" s="69"/>
      <c r="CB226" s="69"/>
      <c r="CC226" s="69"/>
      <c r="CD226" s="69"/>
      <c r="CE226" s="69"/>
      <c r="CF226" s="69"/>
      <c r="CG226" s="69"/>
      <c r="CH226" s="69"/>
      <c r="CI226" s="69"/>
      <c r="CJ226" s="69"/>
      <c r="CK226" s="69"/>
      <c r="CL226" s="69"/>
      <c r="CM226" s="69"/>
      <c r="CN226" s="69"/>
      <c r="CO226" s="69"/>
      <c r="CP226" s="69"/>
      <c r="CQ226" s="69"/>
      <c r="CR226" s="69"/>
      <c r="CS226" s="69"/>
      <c r="CT226" s="69"/>
      <c r="CU226" s="69"/>
      <c r="CV226" s="69"/>
      <c r="CW226" s="69"/>
      <c r="CX226" s="69"/>
      <c r="CY226" s="69"/>
      <c r="CZ226" s="69"/>
    </row>
    <row r="227" spans="1:104" s="104" customFormat="1" ht="23.25" customHeight="1" x14ac:dyDescent="0.3">
      <c r="A227" s="66" t="s">
        <v>420</v>
      </c>
      <c r="B227" s="32"/>
      <c r="C227" s="26"/>
      <c r="D227" s="32"/>
      <c r="E227" s="32"/>
      <c r="F227" s="32"/>
      <c r="G227" s="32"/>
      <c r="H227" s="123">
        <v>5000</v>
      </c>
      <c r="I227" s="27" t="s">
        <v>14</v>
      </c>
      <c r="J227" s="32" t="s">
        <v>375</v>
      </c>
      <c r="K227" s="96"/>
      <c r="L227" s="108"/>
      <c r="M227" s="69"/>
      <c r="N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  <c r="BE227" s="69"/>
      <c r="BF227" s="69"/>
      <c r="BG227" s="69"/>
      <c r="BH227" s="69"/>
      <c r="BI227" s="69"/>
      <c r="BJ227" s="69"/>
      <c r="BK227" s="69"/>
      <c r="BL227" s="69"/>
      <c r="BM227" s="69"/>
      <c r="BN227" s="69"/>
      <c r="BO227" s="69"/>
      <c r="BP227" s="69"/>
      <c r="BQ227" s="69"/>
      <c r="BR227" s="69"/>
      <c r="BS227" s="69"/>
      <c r="BT227" s="69"/>
      <c r="BU227" s="69"/>
      <c r="BV227" s="69"/>
      <c r="BW227" s="69"/>
      <c r="BX227" s="69"/>
      <c r="BY227" s="69"/>
      <c r="BZ227" s="69"/>
      <c r="CA227" s="69"/>
      <c r="CB227" s="69"/>
      <c r="CC227" s="69"/>
      <c r="CD227" s="69"/>
      <c r="CE227" s="69"/>
      <c r="CF227" s="69"/>
      <c r="CG227" s="69"/>
      <c r="CH227" s="69"/>
      <c r="CI227" s="69"/>
      <c r="CJ227" s="69"/>
      <c r="CK227" s="69"/>
      <c r="CL227" s="69"/>
      <c r="CM227" s="69"/>
      <c r="CN227" s="69"/>
      <c r="CO227" s="69"/>
      <c r="CP227" s="69"/>
      <c r="CQ227" s="69"/>
      <c r="CR227" s="69"/>
      <c r="CS227" s="69"/>
      <c r="CT227" s="69"/>
      <c r="CU227" s="69"/>
      <c r="CV227" s="69"/>
      <c r="CW227" s="69"/>
      <c r="CX227" s="69"/>
      <c r="CY227" s="69"/>
      <c r="CZ227" s="69"/>
    </row>
    <row r="228" spans="1:104" s="104" customFormat="1" ht="23.25" customHeight="1" x14ac:dyDescent="0.3">
      <c r="A228" s="66" t="s">
        <v>94</v>
      </c>
      <c r="B228" s="26"/>
      <c r="C228" s="123"/>
      <c r="D228" s="32"/>
      <c r="E228" s="32"/>
      <c r="F228" s="32"/>
      <c r="G228" s="32"/>
      <c r="H228" s="27"/>
      <c r="I228" s="128"/>
      <c r="J228" s="48" t="s">
        <v>177</v>
      </c>
      <c r="K228" s="96"/>
      <c r="L228" s="108"/>
      <c r="M228" s="69"/>
      <c r="N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  <c r="BI228" s="69"/>
      <c r="BJ228" s="69"/>
      <c r="BK228" s="69"/>
      <c r="BL228" s="69"/>
      <c r="BM228" s="69"/>
      <c r="BN228" s="69"/>
      <c r="BO228" s="69"/>
      <c r="BP228" s="69"/>
      <c r="BQ228" s="69"/>
      <c r="BR228" s="69"/>
      <c r="BS228" s="69"/>
      <c r="BT228" s="69"/>
      <c r="BU228" s="69"/>
      <c r="BV228" s="69"/>
      <c r="BW228" s="69"/>
      <c r="BX228" s="69"/>
      <c r="BY228" s="69"/>
      <c r="BZ228" s="69"/>
      <c r="CA228" s="69"/>
      <c r="CB228" s="69"/>
      <c r="CC228" s="69"/>
      <c r="CD228" s="69"/>
      <c r="CE228" s="69"/>
      <c r="CF228" s="69"/>
      <c r="CG228" s="69"/>
      <c r="CH228" s="69"/>
      <c r="CI228" s="69"/>
      <c r="CJ228" s="69"/>
      <c r="CK228" s="69"/>
      <c r="CL228" s="69"/>
      <c r="CM228" s="69"/>
      <c r="CN228" s="69"/>
      <c r="CO228" s="69"/>
      <c r="CP228" s="69"/>
      <c r="CQ228" s="69"/>
      <c r="CR228" s="69"/>
      <c r="CS228" s="69"/>
      <c r="CT228" s="69"/>
      <c r="CU228" s="69"/>
      <c r="CV228" s="69"/>
      <c r="CW228" s="69"/>
      <c r="CX228" s="69"/>
      <c r="CY228" s="69"/>
      <c r="CZ228" s="69"/>
    </row>
    <row r="229" spans="1:104" s="104" customFormat="1" ht="23.25" customHeight="1" x14ac:dyDescent="0.3">
      <c r="A229" s="87" t="s">
        <v>95</v>
      </c>
      <c r="B229" s="90"/>
      <c r="C229" s="147"/>
      <c r="D229" s="39"/>
      <c r="E229" s="39"/>
      <c r="F229" s="39"/>
      <c r="G229" s="39"/>
      <c r="H229" s="91"/>
      <c r="I229" s="197"/>
      <c r="J229" s="163" t="s">
        <v>757</v>
      </c>
      <c r="K229" s="69"/>
      <c r="L229" s="108"/>
      <c r="M229" s="69"/>
      <c r="N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  <c r="BE229" s="69"/>
      <c r="BF229" s="69"/>
      <c r="BG229" s="69"/>
      <c r="BH229" s="69"/>
      <c r="BI229" s="69"/>
      <c r="BJ229" s="69"/>
      <c r="BK229" s="69"/>
      <c r="BL229" s="69"/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  <c r="CH229" s="69"/>
      <c r="CI229" s="69"/>
      <c r="CJ229" s="69"/>
      <c r="CK229" s="69"/>
      <c r="CL229" s="69"/>
      <c r="CM229" s="69"/>
      <c r="CN229" s="69"/>
      <c r="CO229" s="69"/>
      <c r="CP229" s="69"/>
      <c r="CQ229" s="69"/>
      <c r="CR229" s="69"/>
      <c r="CS229" s="69"/>
      <c r="CT229" s="69"/>
      <c r="CU229" s="69"/>
      <c r="CV229" s="69"/>
      <c r="CW229" s="69"/>
      <c r="CX229" s="69"/>
      <c r="CY229" s="69"/>
      <c r="CZ229" s="69"/>
    </row>
    <row r="230" spans="1:104" s="69" customFormat="1" ht="56.25" x14ac:dyDescent="0.3">
      <c r="A230" s="41" t="s">
        <v>167</v>
      </c>
      <c r="B230" s="75" t="s">
        <v>5</v>
      </c>
      <c r="C230" s="75" t="s">
        <v>6</v>
      </c>
      <c r="D230" s="75" t="s">
        <v>7</v>
      </c>
      <c r="E230" s="75" t="s">
        <v>8</v>
      </c>
      <c r="F230" s="75" t="s">
        <v>9</v>
      </c>
      <c r="G230" s="76" t="s">
        <v>10</v>
      </c>
      <c r="H230" s="76" t="s">
        <v>15</v>
      </c>
      <c r="I230" s="76" t="s">
        <v>11</v>
      </c>
      <c r="J230" s="385" t="s">
        <v>837</v>
      </c>
      <c r="L230" s="108">
        <v>12</v>
      </c>
    </row>
    <row r="231" spans="1:104" s="104" customFormat="1" ht="24" customHeight="1" x14ac:dyDescent="0.3">
      <c r="A231" s="85" t="s">
        <v>421</v>
      </c>
      <c r="B231" s="53"/>
      <c r="C231" s="53"/>
      <c r="D231" s="34"/>
      <c r="E231" s="34"/>
      <c r="F231" s="34"/>
      <c r="G231" s="78"/>
      <c r="H231" s="60">
        <v>5000</v>
      </c>
      <c r="I231" s="35" t="s">
        <v>14</v>
      </c>
      <c r="J231" s="34" t="s">
        <v>375</v>
      </c>
      <c r="K231" s="96"/>
      <c r="L231" s="108"/>
      <c r="M231" s="69"/>
      <c r="N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  <c r="BE231" s="69"/>
      <c r="BF231" s="69"/>
      <c r="BG231" s="69"/>
      <c r="BH231" s="69"/>
      <c r="BI231" s="69"/>
      <c r="BJ231" s="69"/>
      <c r="BK231" s="69"/>
      <c r="BL231" s="69"/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  <c r="CO231" s="69"/>
      <c r="CP231" s="69"/>
      <c r="CQ231" s="69"/>
      <c r="CR231" s="69"/>
      <c r="CS231" s="69"/>
      <c r="CT231" s="69"/>
      <c r="CU231" s="69"/>
      <c r="CV231" s="69"/>
      <c r="CW231" s="69"/>
      <c r="CX231" s="69"/>
      <c r="CY231" s="69"/>
      <c r="CZ231" s="69"/>
    </row>
    <row r="232" spans="1:104" s="104" customFormat="1" ht="24" customHeight="1" x14ac:dyDescent="0.3">
      <c r="A232" s="96" t="s">
        <v>96</v>
      </c>
      <c r="B232" s="26"/>
      <c r="C232" s="26"/>
      <c r="D232" s="32"/>
      <c r="E232" s="32"/>
      <c r="F232" s="32"/>
      <c r="G232" s="107"/>
      <c r="H232" s="123"/>
      <c r="I232" s="59"/>
      <c r="J232" s="48" t="s">
        <v>177</v>
      </c>
      <c r="K232" s="96"/>
      <c r="L232" s="108"/>
      <c r="M232" s="69"/>
      <c r="N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  <c r="BE232" s="69"/>
      <c r="BF232" s="69"/>
      <c r="BG232" s="69"/>
      <c r="BH232" s="69"/>
      <c r="BI232" s="69"/>
      <c r="BJ232" s="69"/>
      <c r="BK232" s="69"/>
      <c r="BL232" s="69"/>
      <c r="BM232" s="69"/>
      <c r="BN232" s="69"/>
      <c r="BO232" s="69"/>
      <c r="BP232" s="69"/>
      <c r="BQ232" s="69"/>
      <c r="BR232" s="69"/>
      <c r="BS232" s="69"/>
      <c r="BT232" s="69"/>
      <c r="BU232" s="69"/>
      <c r="BV232" s="69"/>
      <c r="BW232" s="69"/>
      <c r="BX232" s="69"/>
      <c r="BY232" s="69"/>
      <c r="BZ232" s="69"/>
      <c r="CA232" s="69"/>
      <c r="CB232" s="69"/>
      <c r="CC232" s="69"/>
      <c r="CD232" s="69"/>
      <c r="CE232" s="69"/>
      <c r="CF232" s="69"/>
      <c r="CG232" s="69"/>
      <c r="CH232" s="69"/>
      <c r="CI232" s="69"/>
      <c r="CJ232" s="69"/>
      <c r="CK232" s="69"/>
      <c r="CL232" s="69"/>
      <c r="CM232" s="69"/>
      <c r="CN232" s="69"/>
      <c r="CO232" s="69"/>
      <c r="CP232" s="69"/>
      <c r="CQ232" s="69"/>
      <c r="CR232" s="69"/>
      <c r="CS232" s="69"/>
      <c r="CT232" s="69"/>
      <c r="CU232" s="69"/>
      <c r="CV232" s="69"/>
      <c r="CW232" s="69"/>
      <c r="CX232" s="69"/>
      <c r="CY232" s="69"/>
      <c r="CZ232" s="69"/>
    </row>
    <row r="233" spans="1:104" s="104" customFormat="1" ht="24" customHeight="1" x14ac:dyDescent="0.3">
      <c r="A233" s="306" t="s">
        <v>97</v>
      </c>
      <c r="B233" s="54"/>
      <c r="C233" s="54"/>
      <c r="D233" s="37"/>
      <c r="E233" s="37"/>
      <c r="F233" s="37"/>
      <c r="G233" s="329"/>
      <c r="H233" s="317"/>
      <c r="I233" s="140"/>
      <c r="J233" s="38" t="s">
        <v>756</v>
      </c>
      <c r="K233" s="69"/>
      <c r="L233" s="108"/>
      <c r="M233" s="69"/>
      <c r="N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  <c r="BI233" s="69"/>
      <c r="BJ233" s="69"/>
      <c r="BK233" s="69"/>
      <c r="BL233" s="69"/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  <c r="CO233" s="69"/>
      <c r="CP233" s="69"/>
      <c r="CQ233" s="69"/>
      <c r="CR233" s="69"/>
      <c r="CS233" s="69"/>
      <c r="CT233" s="69"/>
      <c r="CU233" s="69"/>
      <c r="CV233" s="69"/>
      <c r="CW233" s="69"/>
      <c r="CX233" s="69"/>
      <c r="CY233" s="69"/>
      <c r="CZ233" s="69"/>
    </row>
    <row r="234" spans="1:104" s="104" customFormat="1" ht="24" customHeight="1" x14ac:dyDescent="0.3">
      <c r="A234" s="78" t="s">
        <v>422</v>
      </c>
      <c r="B234" s="53"/>
      <c r="C234" s="53"/>
      <c r="D234" s="34"/>
      <c r="E234" s="34"/>
      <c r="F234" s="34"/>
      <c r="G234" s="34"/>
      <c r="H234" s="60">
        <v>5000</v>
      </c>
      <c r="I234" s="35" t="s">
        <v>14</v>
      </c>
      <c r="J234" s="34" t="s">
        <v>375</v>
      </c>
      <c r="K234" s="96"/>
      <c r="L234" s="108"/>
      <c r="M234" s="69"/>
      <c r="N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  <c r="BE234" s="69"/>
      <c r="BF234" s="69"/>
      <c r="BG234" s="69"/>
      <c r="BH234" s="69"/>
      <c r="BI234" s="69"/>
      <c r="BJ234" s="69"/>
      <c r="BK234" s="69"/>
      <c r="BL234" s="69"/>
      <c r="BM234" s="69"/>
      <c r="BN234" s="69"/>
      <c r="BO234" s="69"/>
      <c r="BP234" s="69"/>
      <c r="BQ234" s="69"/>
      <c r="BR234" s="69"/>
      <c r="BS234" s="69"/>
      <c r="BT234" s="69"/>
      <c r="BU234" s="69"/>
      <c r="BV234" s="69"/>
      <c r="BW234" s="69"/>
      <c r="BX234" s="69"/>
      <c r="BY234" s="69"/>
      <c r="BZ234" s="69"/>
      <c r="CA234" s="69"/>
      <c r="CB234" s="69"/>
      <c r="CC234" s="69"/>
      <c r="CD234" s="69"/>
      <c r="CE234" s="69"/>
      <c r="CF234" s="69"/>
      <c r="CG234" s="69"/>
      <c r="CH234" s="69"/>
      <c r="CI234" s="69"/>
      <c r="CJ234" s="69"/>
      <c r="CK234" s="69"/>
      <c r="CL234" s="69"/>
      <c r="CM234" s="69"/>
      <c r="CN234" s="69"/>
      <c r="CO234" s="69"/>
      <c r="CP234" s="69"/>
      <c r="CQ234" s="69"/>
      <c r="CR234" s="69"/>
      <c r="CS234" s="69"/>
      <c r="CT234" s="69"/>
      <c r="CU234" s="69"/>
      <c r="CV234" s="69"/>
      <c r="CW234" s="69"/>
      <c r="CX234" s="69"/>
      <c r="CY234" s="69"/>
      <c r="CZ234" s="69"/>
    </row>
    <row r="235" spans="1:104" s="104" customFormat="1" ht="24" customHeight="1" x14ac:dyDescent="0.3">
      <c r="A235" s="96" t="s">
        <v>98</v>
      </c>
      <c r="B235" s="26"/>
      <c r="C235" s="26"/>
      <c r="D235" s="32"/>
      <c r="E235" s="32"/>
      <c r="F235" s="32"/>
      <c r="G235" s="66"/>
      <c r="H235" s="32"/>
      <c r="I235" s="128"/>
      <c r="J235" s="48" t="s">
        <v>177</v>
      </c>
      <c r="K235" s="96"/>
      <c r="L235" s="108"/>
      <c r="M235" s="69"/>
      <c r="N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  <c r="BE235" s="69"/>
      <c r="BF235" s="69"/>
      <c r="BG235" s="69"/>
      <c r="BH235" s="69"/>
      <c r="BI235" s="69"/>
      <c r="BJ235" s="69"/>
      <c r="BK235" s="69"/>
      <c r="BL235" s="69"/>
      <c r="BM235" s="69"/>
      <c r="BN235" s="69"/>
      <c r="BO235" s="69"/>
      <c r="BP235" s="69"/>
      <c r="BQ235" s="69"/>
      <c r="BR235" s="69"/>
      <c r="BS235" s="69"/>
      <c r="BT235" s="69"/>
      <c r="BU235" s="69"/>
      <c r="BV235" s="69"/>
      <c r="BW235" s="69"/>
      <c r="BX235" s="69"/>
      <c r="BY235" s="69"/>
      <c r="BZ235" s="69"/>
      <c r="CA235" s="69"/>
      <c r="CB235" s="69"/>
      <c r="CC235" s="69"/>
      <c r="CD235" s="69"/>
      <c r="CE235" s="69"/>
      <c r="CF235" s="69"/>
      <c r="CG235" s="69"/>
      <c r="CH235" s="69"/>
      <c r="CI235" s="69"/>
      <c r="CJ235" s="69"/>
      <c r="CK235" s="69"/>
      <c r="CL235" s="69"/>
      <c r="CM235" s="69"/>
      <c r="CN235" s="69"/>
      <c r="CO235" s="69"/>
      <c r="CP235" s="69"/>
      <c r="CQ235" s="69"/>
      <c r="CR235" s="69"/>
      <c r="CS235" s="69"/>
      <c r="CT235" s="69"/>
      <c r="CU235" s="69"/>
      <c r="CV235" s="69"/>
      <c r="CW235" s="69"/>
      <c r="CX235" s="69"/>
      <c r="CY235" s="69"/>
      <c r="CZ235" s="69"/>
    </row>
    <row r="236" spans="1:104" s="104" customFormat="1" ht="24" customHeight="1" x14ac:dyDescent="0.3">
      <c r="A236" s="306" t="s">
        <v>355</v>
      </c>
      <c r="B236" s="54"/>
      <c r="C236" s="54"/>
      <c r="D236" s="37"/>
      <c r="E236" s="37"/>
      <c r="F236" s="37"/>
      <c r="G236" s="54"/>
      <c r="H236" s="37"/>
      <c r="I236" s="323"/>
      <c r="J236" s="38" t="s">
        <v>755</v>
      </c>
      <c r="K236" s="69"/>
      <c r="L236" s="108"/>
      <c r="M236" s="69"/>
      <c r="N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  <c r="BK236" s="69"/>
      <c r="BL236" s="69"/>
      <c r="BM236" s="69"/>
      <c r="BN236" s="69"/>
      <c r="BO236" s="69"/>
      <c r="BP236" s="69"/>
      <c r="BQ236" s="69"/>
      <c r="BR236" s="69"/>
      <c r="BS236" s="69"/>
      <c r="BT236" s="69"/>
      <c r="BU236" s="69"/>
      <c r="BV236" s="69"/>
      <c r="BW236" s="69"/>
      <c r="BX236" s="69"/>
      <c r="BY236" s="69"/>
      <c r="BZ236" s="69"/>
      <c r="CA236" s="69"/>
      <c r="CB236" s="69"/>
      <c r="CC236" s="69"/>
      <c r="CD236" s="69"/>
      <c r="CE236" s="69"/>
      <c r="CF236" s="69"/>
      <c r="CG236" s="69"/>
      <c r="CH236" s="69"/>
      <c r="CI236" s="69"/>
      <c r="CJ236" s="69"/>
      <c r="CK236" s="69"/>
      <c r="CL236" s="69"/>
      <c r="CM236" s="69"/>
      <c r="CN236" s="69"/>
      <c r="CO236" s="69"/>
      <c r="CP236" s="69"/>
      <c r="CQ236" s="69"/>
      <c r="CR236" s="69"/>
      <c r="CS236" s="69"/>
      <c r="CT236" s="69"/>
      <c r="CU236" s="69"/>
      <c r="CV236" s="69"/>
      <c r="CW236" s="69"/>
      <c r="CX236" s="69"/>
      <c r="CY236" s="69"/>
      <c r="CZ236" s="69"/>
    </row>
    <row r="237" spans="1:104" s="104" customFormat="1" ht="21.75" customHeight="1" x14ac:dyDescent="0.3">
      <c r="A237" s="298" t="s">
        <v>766</v>
      </c>
      <c r="B237" s="55">
        <v>1</v>
      </c>
      <c r="C237" s="26"/>
      <c r="D237" s="32"/>
      <c r="E237" s="32"/>
      <c r="F237" s="32"/>
      <c r="G237" s="123">
        <v>60000</v>
      </c>
      <c r="H237" s="123">
        <v>30000</v>
      </c>
      <c r="I237" s="539">
        <v>27214</v>
      </c>
      <c r="J237" s="32" t="s">
        <v>375</v>
      </c>
      <c r="K237" s="96"/>
      <c r="L237" s="108"/>
      <c r="M237" s="69"/>
      <c r="N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  <c r="BI237" s="69"/>
      <c r="BJ237" s="69"/>
      <c r="BK237" s="69"/>
      <c r="BL237" s="69"/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  <c r="CO237" s="69"/>
      <c r="CP237" s="69"/>
      <c r="CQ237" s="69"/>
      <c r="CR237" s="69"/>
      <c r="CS237" s="69"/>
      <c r="CT237" s="69"/>
      <c r="CU237" s="69"/>
      <c r="CV237" s="69"/>
      <c r="CW237" s="69"/>
      <c r="CX237" s="69"/>
      <c r="CY237" s="69"/>
      <c r="CZ237" s="69"/>
    </row>
    <row r="238" spans="1:104" s="104" customFormat="1" ht="21.75" customHeight="1" x14ac:dyDescent="0.3">
      <c r="A238" s="349" t="s">
        <v>99</v>
      </c>
      <c r="B238" s="26"/>
      <c r="C238" s="26"/>
      <c r="D238" s="32"/>
      <c r="E238" s="32"/>
      <c r="F238" s="32"/>
      <c r="G238" s="26"/>
      <c r="H238" s="32"/>
      <c r="I238" s="59"/>
      <c r="J238" s="48" t="s">
        <v>611</v>
      </c>
      <c r="K238" s="96"/>
      <c r="L238" s="108"/>
      <c r="M238" s="69"/>
      <c r="N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  <c r="BE238" s="69"/>
      <c r="BF238" s="69"/>
      <c r="BG238" s="69"/>
      <c r="BH238" s="69"/>
      <c r="BI238" s="69"/>
      <c r="BJ238" s="69"/>
      <c r="BK238" s="69"/>
      <c r="BL238" s="69"/>
      <c r="BM238" s="69"/>
      <c r="BN238" s="69"/>
      <c r="BO238" s="69"/>
      <c r="BP238" s="69"/>
      <c r="BQ238" s="69"/>
      <c r="BR238" s="69"/>
      <c r="BS238" s="69"/>
      <c r="BT238" s="69"/>
      <c r="BU238" s="69"/>
      <c r="BV238" s="69"/>
      <c r="BW238" s="69"/>
      <c r="BX238" s="69"/>
      <c r="BY238" s="69"/>
      <c r="BZ238" s="69"/>
      <c r="CA238" s="69"/>
      <c r="CB238" s="69"/>
      <c r="CC238" s="69"/>
      <c r="CD238" s="69"/>
      <c r="CE238" s="69"/>
      <c r="CF238" s="69"/>
      <c r="CG238" s="69"/>
      <c r="CH238" s="69"/>
      <c r="CI238" s="69"/>
      <c r="CJ238" s="69"/>
      <c r="CK238" s="69"/>
      <c r="CL238" s="69"/>
      <c r="CM238" s="69"/>
      <c r="CN238" s="69"/>
      <c r="CO238" s="69"/>
      <c r="CP238" s="69"/>
      <c r="CQ238" s="69"/>
      <c r="CR238" s="69"/>
      <c r="CS238" s="69"/>
      <c r="CT238" s="69"/>
      <c r="CU238" s="69"/>
      <c r="CV238" s="69"/>
      <c r="CW238" s="69"/>
      <c r="CX238" s="69"/>
      <c r="CY238" s="69"/>
      <c r="CZ238" s="69"/>
    </row>
    <row r="239" spans="1:104" s="104" customFormat="1" ht="21.75" customHeight="1" x14ac:dyDescent="0.3">
      <c r="A239" s="32"/>
      <c r="B239" s="26"/>
      <c r="C239" s="26"/>
      <c r="D239" s="32"/>
      <c r="E239" s="32"/>
      <c r="F239" s="32"/>
      <c r="G239" s="26"/>
      <c r="H239" s="32"/>
      <c r="I239" s="140"/>
      <c r="J239" s="38" t="s">
        <v>754</v>
      </c>
      <c r="K239" s="69"/>
      <c r="L239" s="108"/>
      <c r="M239" s="69"/>
      <c r="N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  <c r="BE239" s="69"/>
      <c r="BF239" s="69"/>
      <c r="BG239" s="69"/>
      <c r="BH239" s="69"/>
      <c r="BI239" s="69"/>
      <c r="BJ239" s="69"/>
      <c r="BK239" s="69"/>
      <c r="BL239" s="69"/>
      <c r="BM239" s="69"/>
      <c r="BN239" s="69"/>
      <c r="BO239" s="69"/>
      <c r="BP239" s="69"/>
      <c r="BQ239" s="69"/>
      <c r="BR239" s="69"/>
      <c r="BS239" s="69"/>
      <c r="BT239" s="69"/>
      <c r="BU239" s="69"/>
      <c r="BV239" s="69"/>
      <c r="BW239" s="69"/>
      <c r="BX239" s="69"/>
      <c r="BY239" s="69"/>
      <c r="BZ239" s="69"/>
      <c r="CA239" s="69"/>
      <c r="CB239" s="69"/>
      <c r="CC239" s="69"/>
      <c r="CD239" s="69"/>
      <c r="CE239" s="69"/>
      <c r="CF239" s="69"/>
      <c r="CG239" s="69"/>
      <c r="CH239" s="69"/>
      <c r="CI239" s="69"/>
      <c r="CJ239" s="69"/>
      <c r="CK239" s="69"/>
      <c r="CL239" s="69"/>
      <c r="CM239" s="69"/>
      <c r="CN239" s="69"/>
      <c r="CO239" s="69"/>
      <c r="CP239" s="69"/>
      <c r="CQ239" s="69"/>
      <c r="CR239" s="69"/>
      <c r="CS239" s="69"/>
      <c r="CT239" s="69"/>
      <c r="CU239" s="69"/>
      <c r="CV239" s="69"/>
      <c r="CW239" s="69"/>
      <c r="CX239" s="69"/>
      <c r="CY239" s="69"/>
      <c r="CZ239" s="69"/>
    </row>
    <row r="240" spans="1:104" s="104" customFormat="1" ht="21.75" customHeight="1" x14ac:dyDescent="0.3">
      <c r="A240" s="350" t="s">
        <v>767</v>
      </c>
      <c r="B240" s="169"/>
      <c r="C240" s="644">
        <v>1</v>
      </c>
      <c r="D240" s="34"/>
      <c r="E240" s="34"/>
      <c r="F240" s="34"/>
      <c r="G240" s="161">
        <v>300000</v>
      </c>
      <c r="H240" s="161">
        <v>30000</v>
      </c>
      <c r="I240" s="59" t="s">
        <v>14</v>
      </c>
      <c r="J240" s="32" t="s">
        <v>375</v>
      </c>
      <c r="K240" s="81"/>
      <c r="L240" s="108"/>
      <c r="M240" s="69"/>
      <c r="N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  <c r="BE240" s="69"/>
      <c r="BF240" s="69"/>
      <c r="BG240" s="69"/>
      <c r="BH240" s="69"/>
      <c r="BI240" s="69"/>
      <c r="BJ240" s="69"/>
      <c r="BK240" s="69"/>
      <c r="BL240" s="69"/>
      <c r="BM240" s="69"/>
      <c r="BN240" s="69"/>
      <c r="BO240" s="69"/>
      <c r="BP240" s="69"/>
      <c r="BQ240" s="69"/>
      <c r="BR240" s="69"/>
      <c r="BS240" s="69"/>
      <c r="BT240" s="69"/>
      <c r="BU240" s="69"/>
      <c r="BV240" s="69"/>
      <c r="BW240" s="69"/>
      <c r="BX240" s="69"/>
      <c r="BY240" s="69"/>
      <c r="BZ240" s="69"/>
      <c r="CA240" s="69"/>
      <c r="CB240" s="69"/>
      <c r="CC240" s="69"/>
      <c r="CD240" s="69"/>
      <c r="CE240" s="69"/>
      <c r="CF240" s="69"/>
      <c r="CG240" s="69"/>
      <c r="CH240" s="69"/>
      <c r="CI240" s="69"/>
      <c r="CJ240" s="69"/>
      <c r="CK240" s="69"/>
      <c r="CL240" s="69"/>
      <c r="CM240" s="69"/>
      <c r="CN240" s="69"/>
      <c r="CO240" s="69"/>
      <c r="CP240" s="69"/>
      <c r="CQ240" s="69"/>
      <c r="CR240" s="69"/>
      <c r="CS240" s="69"/>
      <c r="CT240" s="69"/>
      <c r="CU240" s="69"/>
      <c r="CV240" s="69"/>
      <c r="CW240" s="69"/>
      <c r="CX240" s="69"/>
      <c r="CY240" s="69"/>
      <c r="CZ240" s="69"/>
    </row>
    <row r="241" spans="1:104" s="104" customFormat="1" ht="21.75" customHeight="1" x14ac:dyDescent="0.3">
      <c r="A241" s="298" t="s">
        <v>150</v>
      </c>
      <c r="B241" s="32"/>
      <c r="C241" s="32"/>
      <c r="D241" s="32"/>
      <c r="E241" s="32"/>
      <c r="F241" s="32"/>
      <c r="G241" s="32"/>
      <c r="H241" s="27"/>
      <c r="I241" s="59"/>
      <c r="J241" s="48" t="s">
        <v>177</v>
      </c>
      <c r="K241" s="96"/>
      <c r="L241" s="108"/>
      <c r="M241" s="69"/>
      <c r="N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  <c r="BI241" s="69"/>
      <c r="BJ241" s="69"/>
      <c r="BK241" s="69"/>
      <c r="BL241" s="69"/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  <c r="CM241" s="69"/>
      <c r="CN241" s="69"/>
      <c r="CO241" s="69"/>
      <c r="CP241" s="69"/>
      <c r="CQ241" s="69"/>
      <c r="CR241" s="69"/>
      <c r="CS241" s="69"/>
      <c r="CT241" s="69"/>
      <c r="CU241" s="69"/>
      <c r="CV241" s="69"/>
      <c r="CW241" s="69"/>
      <c r="CX241" s="69"/>
      <c r="CY241" s="69"/>
      <c r="CZ241" s="69"/>
    </row>
    <row r="242" spans="1:104" s="104" customFormat="1" ht="21.75" customHeight="1" x14ac:dyDescent="0.3">
      <c r="A242" s="349" t="s">
        <v>151</v>
      </c>
      <c r="B242" s="26"/>
      <c r="C242" s="32"/>
      <c r="D242" s="32"/>
      <c r="E242" s="32"/>
      <c r="F242" s="32"/>
      <c r="G242" s="32"/>
      <c r="H242" s="27"/>
      <c r="I242" s="59"/>
      <c r="J242" s="48" t="s">
        <v>753</v>
      </c>
      <c r="K242" s="69"/>
      <c r="L242" s="108"/>
      <c r="M242" s="69"/>
      <c r="N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  <c r="BI242" s="69"/>
      <c r="BJ242" s="69"/>
      <c r="BK242" s="69"/>
      <c r="BL242" s="69"/>
      <c r="BM242" s="69"/>
      <c r="BN242" s="69"/>
      <c r="BO242" s="69"/>
      <c r="BP242" s="69"/>
      <c r="BQ242" s="69"/>
      <c r="BR242" s="69"/>
      <c r="BS242" s="69"/>
      <c r="BT242" s="69"/>
      <c r="BU242" s="69"/>
      <c r="BV242" s="69"/>
      <c r="BW242" s="69"/>
      <c r="BX242" s="69"/>
      <c r="BY242" s="69"/>
      <c r="BZ242" s="69"/>
      <c r="CA242" s="69"/>
      <c r="CB242" s="69"/>
      <c r="CC242" s="69"/>
      <c r="CD242" s="69"/>
      <c r="CE242" s="69"/>
      <c r="CF242" s="69"/>
      <c r="CG242" s="69"/>
      <c r="CH242" s="69"/>
      <c r="CI242" s="69"/>
      <c r="CJ242" s="69"/>
      <c r="CK242" s="69"/>
      <c r="CL242" s="69"/>
      <c r="CM242" s="69"/>
      <c r="CN242" s="69"/>
      <c r="CO242" s="69"/>
      <c r="CP242" s="69"/>
      <c r="CQ242" s="69"/>
      <c r="CR242" s="69"/>
      <c r="CS242" s="69"/>
      <c r="CT242" s="69"/>
      <c r="CU242" s="69"/>
      <c r="CV242" s="69"/>
      <c r="CW242" s="69"/>
      <c r="CX242" s="69"/>
      <c r="CY242" s="69"/>
      <c r="CZ242" s="69"/>
    </row>
    <row r="243" spans="1:104" s="104" customFormat="1" ht="21.75" customHeight="1" x14ac:dyDescent="0.3">
      <c r="A243" s="350" t="s">
        <v>768</v>
      </c>
      <c r="B243" s="78"/>
      <c r="C243" s="651">
        <v>1</v>
      </c>
      <c r="D243" s="34"/>
      <c r="E243" s="34"/>
      <c r="F243" s="34"/>
      <c r="G243" s="161">
        <v>50000</v>
      </c>
      <c r="H243" s="161">
        <v>5000</v>
      </c>
      <c r="I243" s="60" t="s">
        <v>14</v>
      </c>
      <c r="J243" s="34" t="s">
        <v>375</v>
      </c>
      <c r="K243" s="81"/>
      <c r="L243" s="108"/>
      <c r="M243" s="69"/>
      <c r="N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  <c r="BI243" s="69"/>
      <c r="BJ243" s="69"/>
      <c r="BK243" s="69"/>
      <c r="BL243" s="69"/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  <c r="CH243" s="69"/>
      <c r="CI243" s="69"/>
      <c r="CJ243" s="69"/>
      <c r="CK243" s="69"/>
      <c r="CL243" s="69"/>
      <c r="CM243" s="69"/>
      <c r="CN243" s="69"/>
      <c r="CO243" s="69"/>
      <c r="CP243" s="69"/>
      <c r="CQ243" s="69"/>
      <c r="CR243" s="69"/>
      <c r="CS243" s="69"/>
      <c r="CT243" s="69"/>
      <c r="CU243" s="69"/>
      <c r="CV243" s="69"/>
      <c r="CW243" s="69"/>
      <c r="CX243" s="69"/>
      <c r="CY243" s="69"/>
      <c r="CZ243" s="69"/>
    </row>
    <row r="244" spans="1:104" s="104" customFormat="1" ht="21.75" customHeight="1" x14ac:dyDescent="0.3">
      <c r="A244" s="81"/>
      <c r="B244" s="32"/>
      <c r="C244" s="32"/>
      <c r="D244" s="32"/>
      <c r="E244" s="32"/>
      <c r="F244" s="32"/>
      <c r="G244" s="81"/>
      <c r="H244" s="27"/>
      <c r="I244" s="59"/>
      <c r="J244" s="48" t="s">
        <v>177</v>
      </c>
      <c r="K244" s="81"/>
      <c r="L244" s="108"/>
      <c r="M244" s="69"/>
      <c r="N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  <c r="BE244" s="69"/>
      <c r="BF244" s="69"/>
      <c r="BG244" s="69"/>
      <c r="BH244" s="69"/>
      <c r="BI244" s="69"/>
      <c r="BJ244" s="69"/>
      <c r="BK244" s="69"/>
      <c r="BL244" s="69"/>
      <c r="BM244" s="69"/>
      <c r="BN244" s="69"/>
      <c r="BO244" s="69"/>
      <c r="BP244" s="69"/>
      <c r="BQ244" s="69"/>
      <c r="BR244" s="69"/>
      <c r="BS244" s="69"/>
      <c r="BT244" s="69"/>
      <c r="BU244" s="69"/>
      <c r="BV244" s="69"/>
      <c r="BW244" s="69"/>
      <c r="BX244" s="69"/>
      <c r="BY244" s="69"/>
      <c r="BZ244" s="69"/>
      <c r="CA244" s="69"/>
      <c r="CB244" s="69"/>
      <c r="CC244" s="69"/>
      <c r="CD244" s="69"/>
      <c r="CE244" s="69"/>
      <c r="CF244" s="69"/>
      <c r="CG244" s="69"/>
      <c r="CH244" s="69"/>
      <c r="CI244" s="69"/>
      <c r="CJ244" s="69"/>
      <c r="CK244" s="69"/>
      <c r="CL244" s="69"/>
      <c r="CM244" s="69"/>
      <c r="CN244" s="69"/>
      <c r="CO244" s="69"/>
      <c r="CP244" s="69"/>
      <c r="CQ244" s="69"/>
      <c r="CR244" s="69"/>
      <c r="CS244" s="69"/>
      <c r="CT244" s="69"/>
      <c r="CU244" s="69"/>
      <c r="CV244" s="69"/>
      <c r="CW244" s="69"/>
      <c r="CX244" s="69"/>
      <c r="CY244" s="69"/>
      <c r="CZ244" s="69"/>
    </row>
    <row r="245" spans="1:104" s="104" customFormat="1" ht="21.75" customHeight="1" x14ac:dyDescent="0.3">
      <c r="A245" s="81"/>
      <c r="B245" s="26"/>
      <c r="C245" s="32"/>
      <c r="D245" s="32"/>
      <c r="E245" s="32"/>
      <c r="F245" s="32"/>
      <c r="G245" s="81"/>
      <c r="H245" s="27"/>
      <c r="I245" s="59"/>
      <c r="J245" s="48" t="s">
        <v>752</v>
      </c>
      <c r="K245" s="69"/>
      <c r="L245" s="108"/>
      <c r="M245" s="69"/>
      <c r="N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  <c r="BE245" s="69"/>
      <c r="BF245" s="69"/>
      <c r="BG245" s="69"/>
      <c r="BH245" s="69"/>
      <c r="BI245" s="69"/>
      <c r="BJ245" s="69"/>
      <c r="BK245" s="69"/>
      <c r="BL245" s="69"/>
      <c r="BM245" s="69"/>
      <c r="BN245" s="69"/>
      <c r="BO245" s="69"/>
      <c r="BP245" s="69"/>
      <c r="BQ245" s="69"/>
      <c r="BR245" s="69"/>
      <c r="BS245" s="69"/>
      <c r="BT245" s="69"/>
      <c r="BU245" s="69"/>
      <c r="BV245" s="69"/>
      <c r="BW245" s="69"/>
      <c r="BX245" s="69"/>
      <c r="BY245" s="69"/>
      <c r="BZ245" s="69"/>
      <c r="CA245" s="69"/>
      <c r="CB245" s="69"/>
      <c r="CC245" s="69"/>
      <c r="CD245" s="69"/>
      <c r="CE245" s="69"/>
      <c r="CF245" s="69"/>
      <c r="CG245" s="69"/>
      <c r="CH245" s="69"/>
      <c r="CI245" s="69"/>
      <c r="CJ245" s="69"/>
      <c r="CK245" s="69"/>
      <c r="CL245" s="69"/>
      <c r="CM245" s="69"/>
      <c r="CN245" s="69"/>
      <c r="CO245" s="69"/>
      <c r="CP245" s="69"/>
      <c r="CQ245" s="69"/>
      <c r="CR245" s="69"/>
      <c r="CS245" s="69"/>
      <c r="CT245" s="69"/>
      <c r="CU245" s="69"/>
      <c r="CV245" s="69"/>
      <c r="CW245" s="69"/>
      <c r="CX245" s="69"/>
      <c r="CY245" s="69"/>
      <c r="CZ245" s="69"/>
    </row>
    <row r="246" spans="1:104" s="104" customFormat="1" ht="21.75" customHeight="1" x14ac:dyDescent="0.3">
      <c r="A246" s="666" t="s">
        <v>870</v>
      </c>
      <c r="B246" s="41">
        <f>B237</f>
        <v>1</v>
      </c>
      <c r="C246" s="41">
        <f>SUM(C223,C240:C243)</f>
        <v>2</v>
      </c>
      <c r="D246" s="41">
        <v>0</v>
      </c>
      <c r="E246" s="41">
        <v>0</v>
      </c>
      <c r="F246" s="41">
        <v>0</v>
      </c>
      <c r="G246" s="116">
        <f>SUM(G223,G237:G240,G243:G244)</f>
        <v>410000</v>
      </c>
      <c r="H246" s="116">
        <f>SUM(H224:H227,H231:H240,H243:H243)</f>
        <v>88000</v>
      </c>
      <c r="I246" s="116">
        <f>SUM(I224:I227,I231:I240,I243:I243)</f>
        <v>27214</v>
      </c>
      <c r="J246" s="664"/>
      <c r="K246" s="69"/>
      <c r="L246" s="684" t="s">
        <v>848</v>
      </c>
      <c r="M246" s="69"/>
      <c r="N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  <c r="BE246" s="69"/>
      <c r="BF246" s="69"/>
      <c r="BG246" s="69"/>
      <c r="BH246" s="69"/>
      <c r="BI246" s="69"/>
      <c r="BJ246" s="69"/>
      <c r="BK246" s="69"/>
      <c r="BL246" s="69"/>
      <c r="BM246" s="69"/>
      <c r="BN246" s="69"/>
      <c r="BO246" s="69"/>
      <c r="BP246" s="69"/>
      <c r="BQ246" s="69"/>
      <c r="BR246" s="69"/>
      <c r="BS246" s="69"/>
      <c r="BT246" s="69"/>
      <c r="BU246" s="69"/>
      <c r="BV246" s="69"/>
      <c r="BW246" s="69"/>
      <c r="BX246" s="69"/>
      <c r="BY246" s="69"/>
      <c r="BZ246" s="69"/>
      <c r="CA246" s="69"/>
      <c r="CB246" s="69"/>
      <c r="CC246" s="69"/>
      <c r="CD246" s="69"/>
      <c r="CE246" s="69"/>
      <c r="CF246" s="69"/>
      <c r="CG246" s="69"/>
      <c r="CH246" s="69"/>
      <c r="CI246" s="69"/>
      <c r="CJ246" s="69"/>
      <c r="CK246" s="69"/>
      <c r="CL246" s="69"/>
      <c r="CM246" s="69"/>
      <c r="CN246" s="69"/>
      <c r="CO246" s="69"/>
      <c r="CP246" s="69"/>
      <c r="CQ246" s="69"/>
      <c r="CR246" s="69"/>
      <c r="CS246" s="69"/>
      <c r="CT246" s="69"/>
      <c r="CU246" s="69"/>
      <c r="CV246" s="69"/>
      <c r="CW246" s="69"/>
      <c r="CX246" s="69"/>
      <c r="CY246" s="69"/>
      <c r="CZ246" s="69"/>
    </row>
    <row r="247" spans="1:104" s="69" customFormat="1" ht="21.75" customHeight="1" x14ac:dyDescent="0.3">
      <c r="A247" s="685"/>
      <c r="B247" s="107"/>
      <c r="C247" s="107"/>
      <c r="D247" s="71"/>
      <c r="E247" s="71"/>
      <c r="F247" s="71"/>
      <c r="G247" s="522"/>
      <c r="H247" s="522"/>
      <c r="I247" s="522"/>
      <c r="J247" s="72"/>
      <c r="L247" s="108"/>
    </row>
    <row r="248" spans="1:104" s="69" customFormat="1" ht="21.75" customHeight="1" x14ac:dyDescent="0.3">
      <c r="A248" s="685"/>
      <c r="B248" s="107"/>
      <c r="C248" s="107"/>
      <c r="D248" s="71"/>
      <c r="E248" s="71"/>
      <c r="F248" s="71"/>
      <c r="G248" s="522"/>
      <c r="H248" s="522"/>
      <c r="I248" s="522"/>
      <c r="J248" s="72"/>
      <c r="L248" s="108"/>
    </row>
    <row r="249" spans="1:104" s="69" customFormat="1" ht="56.25" x14ac:dyDescent="0.3">
      <c r="A249" s="41" t="s">
        <v>167</v>
      </c>
      <c r="B249" s="75" t="s">
        <v>5</v>
      </c>
      <c r="C249" s="75" t="s">
        <v>6</v>
      </c>
      <c r="D249" s="75" t="s">
        <v>7</v>
      </c>
      <c r="E249" s="75" t="s">
        <v>8</v>
      </c>
      <c r="F249" s="75" t="s">
        <v>9</v>
      </c>
      <c r="G249" s="76" t="s">
        <v>10</v>
      </c>
      <c r="H249" s="76" t="s">
        <v>15</v>
      </c>
      <c r="I249" s="76" t="s">
        <v>11</v>
      </c>
      <c r="J249" s="385" t="s">
        <v>837</v>
      </c>
      <c r="L249" s="108">
        <v>12</v>
      </c>
    </row>
    <row r="250" spans="1:104" s="104" customFormat="1" ht="21" customHeight="1" x14ac:dyDescent="0.3">
      <c r="A250" s="49" t="s">
        <v>356</v>
      </c>
      <c r="B250" s="182"/>
      <c r="C250" s="107"/>
      <c r="D250" s="26"/>
      <c r="E250" s="26"/>
      <c r="F250" s="26"/>
      <c r="G250" s="183"/>
      <c r="H250" s="27"/>
      <c r="I250" s="193"/>
      <c r="J250" s="194"/>
      <c r="K250" s="81"/>
      <c r="L250" s="108"/>
      <c r="M250" s="69"/>
      <c r="N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  <c r="BE250" s="69"/>
      <c r="BF250" s="69"/>
      <c r="BG250" s="69"/>
      <c r="BH250" s="69"/>
      <c r="BI250" s="69"/>
      <c r="BJ250" s="69"/>
      <c r="BK250" s="69"/>
      <c r="BL250" s="69"/>
      <c r="BM250" s="69"/>
      <c r="BN250" s="69"/>
      <c r="BO250" s="69"/>
      <c r="BP250" s="69"/>
      <c r="BQ250" s="69"/>
      <c r="BR250" s="69"/>
      <c r="BS250" s="69"/>
      <c r="BT250" s="69"/>
      <c r="BU250" s="69"/>
      <c r="BV250" s="69"/>
      <c r="BW250" s="69"/>
      <c r="BX250" s="69"/>
      <c r="BY250" s="69"/>
      <c r="BZ250" s="69"/>
      <c r="CA250" s="69"/>
      <c r="CB250" s="69"/>
      <c r="CC250" s="69"/>
      <c r="CD250" s="69"/>
      <c r="CE250" s="69"/>
      <c r="CF250" s="69"/>
      <c r="CG250" s="69"/>
      <c r="CH250" s="69"/>
      <c r="CI250" s="69"/>
      <c r="CJ250" s="69"/>
      <c r="CK250" s="69"/>
      <c r="CL250" s="69"/>
      <c r="CM250" s="69"/>
      <c r="CN250" s="69"/>
      <c r="CO250" s="69"/>
      <c r="CP250" s="69"/>
      <c r="CQ250" s="69"/>
      <c r="CR250" s="69"/>
      <c r="CS250" s="69"/>
      <c r="CT250" s="69"/>
      <c r="CU250" s="69"/>
      <c r="CV250" s="69"/>
      <c r="CW250" s="69"/>
      <c r="CX250" s="69"/>
      <c r="CY250" s="69"/>
      <c r="CZ250" s="69"/>
    </row>
    <row r="251" spans="1:104" s="104" customFormat="1" ht="21" customHeight="1" x14ac:dyDescent="0.3">
      <c r="A251" s="349" t="s">
        <v>423</v>
      </c>
      <c r="B251" s="652">
        <v>1</v>
      </c>
      <c r="C251" s="107"/>
      <c r="D251" s="26"/>
      <c r="E251" s="26"/>
      <c r="F251" s="180"/>
      <c r="G251" s="183">
        <v>9200000</v>
      </c>
      <c r="H251" s="59">
        <v>8965200</v>
      </c>
      <c r="I251" s="59">
        <v>8230700</v>
      </c>
      <c r="J251" s="32" t="s">
        <v>376</v>
      </c>
      <c r="K251" s="127"/>
      <c r="L251" s="108"/>
      <c r="M251" s="69"/>
      <c r="N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  <c r="BE251" s="69"/>
      <c r="BF251" s="69"/>
      <c r="BG251" s="69"/>
      <c r="BH251" s="69"/>
      <c r="BI251" s="69"/>
      <c r="BJ251" s="69"/>
      <c r="BK251" s="69"/>
      <c r="BL251" s="69"/>
      <c r="BM251" s="69"/>
      <c r="BN251" s="69"/>
      <c r="BO251" s="69"/>
      <c r="BP251" s="69"/>
      <c r="BQ251" s="69"/>
      <c r="BR251" s="69"/>
      <c r="BS251" s="69"/>
      <c r="BT251" s="69"/>
      <c r="BU251" s="69"/>
      <c r="BV251" s="69"/>
      <c r="BW251" s="69"/>
      <c r="BX251" s="69"/>
      <c r="BY251" s="69"/>
      <c r="BZ251" s="69"/>
      <c r="CA251" s="69"/>
      <c r="CB251" s="69"/>
      <c r="CC251" s="69"/>
      <c r="CD251" s="69"/>
      <c r="CE251" s="69"/>
      <c r="CF251" s="69"/>
      <c r="CG251" s="69"/>
      <c r="CH251" s="69"/>
      <c r="CI251" s="69"/>
      <c r="CJ251" s="69"/>
      <c r="CK251" s="69"/>
      <c r="CL251" s="69"/>
      <c r="CM251" s="69"/>
      <c r="CN251" s="69"/>
      <c r="CO251" s="69"/>
      <c r="CP251" s="69"/>
      <c r="CQ251" s="69"/>
      <c r="CR251" s="69"/>
      <c r="CS251" s="69"/>
      <c r="CT251" s="69"/>
      <c r="CU251" s="69"/>
      <c r="CV251" s="69"/>
      <c r="CW251" s="69"/>
      <c r="CX251" s="69"/>
      <c r="CY251" s="69"/>
      <c r="CZ251" s="69"/>
    </row>
    <row r="252" spans="1:104" s="104" customFormat="1" ht="21" customHeight="1" x14ac:dyDescent="0.3">
      <c r="A252" s="349" t="s">
        <v>100</v>
      </c>
      <c r="B252" s="168"/>
      <c r="C252" s="123"/>
      <c r="D252" s="26"/>
      <c r="E252" s="26"/>
      <c r="F252" s="180"/>
      <c r="G252" s="183"/>
      <c r="H252" s="27"/>
      <c r="I252" s="193"/>
      <c r="J252" s="48" t="s">
        <v>177</v>
      </c>
      <c r="K252" s="81"/>
      <c r="L252" s="358"/>
      <c r="M252" s="69"/>
      <c r="N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  <c r="BE252" s="69"/>
      <c r="BF252" s="69"/>
      <c r="BG252" s="69"/>
      <c r="BH252" s="69"/>
      <c r="BI252" s="69"/>
      <c r="BJ252" s="69"/>
      <c r="BK252" s="69"/>
      <c r="BL252" s="69"/>
      <c r="BM252" s="69"/>
      <c r="BN252" s="69"/>
      <c r="BO252" s="69"/>
      <c r="BP252" s="69"/>
      <c r="BQ252" s="69"/>
      <c r="BR252" s="69"/>
      <c r="BS252" s="69"/>
      <c r="BT252" s="69"/>
      <c r="BU252" s="69"/>
      <c r="BV252" s="69"/>
      <c r="BW252" s="69"/>
      <c r="BX252" s="69"/>
      <c r="BY252" s="69"/>
      <c r="BZ252" s="69"/>
      <c r="CA252" s="69"/>
      <c r="CB252" s="69"/>
      <c r="CC252" s="69"/>
      <c r="CD252" s="69"/>
      <c r="CE252" s="69"/>
      <c r="CF252" s="69"/>
      <c r="CG252" s="69"/>
      <c r="CH252" s="69"/>
      <c r="CI252" s="69"/>
      <c r="CJ252" s="69"/>
      <c r="CK252" s="69"/>
      <c r="CL252" s="69"/>
      <c r="CM252" s="69"/>
      <c r="CN252" s="69"/>
      <c r="CO252" s="69"/>
      <c r="CP252" s="69"/>
      <c r="CQ252" s="69"/>
      <c r="CR252" s="69"/>
      <c r="CS252" s="69"/>
      <c r="CT252" s="69"/>
      <c r="CU252" s="69"/>
      <c r="CV252" s="69"/>
      <c r="CW252" s="69"/>
      <c r="CX252" s="69"/>
      <c r="CY252" s="69"/>
      <c r="CZ252" s="69"/>
    </row>
    <row r="253" spans="1:104" s="104" customFormat="1" ht="21" customHeight="1" x14ac:dyDescent="0.3">
      <c r="A253" s="49"/>
      <c r="B253" s="26"/>
      <c r="C253" s="107"/>
      <c r="D253" s="26"/>
      <c r="E253" s="26"/>
      <c r="F253" s="180"/>
      <c r="G253" s="183"/>
      <c r="H253" s="27"/>
      <c r="I253" s="193"/>
      <c r="J253" s="48" t="s">
        <v>759</v>
      </c>
      <c r="K253" s="81"/>
      <c r="L253" s="108"/>
      <c r="M253" s="69"/>
      <c r="N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69"/>
      <c r="BB253" s="69"/>
      <c r="BC253" s="69"/>
      <c r="BD253" s="69"/>
      <c r="BE253" s="69"/>
      <c r="BF253" s="69"/>
      <c r="BG253" s="69"/>
      <c r="BH253" s="69"/>
      <c r="BI253" s="69"/>
      <c r="BJ253" s="69"/>
      <c r="BK253" s="69"/>
      <c r="BL253" s="69"/>
      <c r="BM253" s="69"/>
      <c r="BN253" s="69"/>
      <c r="BO253" s="69"/>
      <c r="BP253" s="69"/>
      <c r="BQ253" s="69"/>
      <c r="BR253" s="69"/>
      <c r="BS253" s="69"/>
      <c r="BT253" s="69"/>
      <c r="BU253" s="69"/>
      <c r="BV253" s="69"/>
      <c r="BW253" s="69"/>
      <c r="BX253" s="69"/>
      <c r="BY253" s="69"/>
      <c r="BZ253" s="69"/>
      <c r="CA253" s="69"/>
      <c r="CB253" s="69"/>
      <c r="CC253" s="69"/>
      <c r="CD253" s="69"/>
      <c r="CE253" s="69"/>
      <c r="CF253" s="69"/>
      <c r="CG253" s="69"/>
      <c r="CH253" s="69"/>
      <c r="CI253" s="69"/>
      <c r="CJ253" s="69"/>
      <c r="CK253" s="69"/>
      <c r="CL253" s="69"/>
      <c r="CM253" s="69"/>
      <c r="CN253" s="69"/>
      <c r="CO253" s="69"/>
      <c r="CP253" s="69"/>
      <c r="CQ253" s="69"/>
      <c r="CR253" s="69"/>
      <c r="CS253" s="69"/>
      <c r="CT253" s="69"/>
      <c r="CU253" s="69"/>
      <c r="CV253" s="69"/>
      <c r="CW253" s="69"/>
      <c r="CX253" s="69"/>
      <c r="CY253" s="69"/>
      <c r="CZ253" s="69"/>
    </row>
    <row r="254" spans="1:104" s="104" customFormat="1" ht="21" customHeight="1" x14ac:dyDescent="0.3">
      <c r="A254" s="540" t="s">
        <v>424</v>
      </c>
      <c r="B254" s="653">
        <v>1</v>
      </c>
      <c r="C254" s="53"/>
      <c r="D254" s="53"/>
      <c r="E254" s="53"/>
      <c r="F254" s="53"/>
      <c r="G254" s="35">
        <v>1200000</v>
      </c>
      <c r="H254" s="541">
        <v>1795200</v>
      </c>
      <c r="I254" s="541">
        <v>1759200</v>
      </c>
      <c r="J254" s="34" t="s">
        <v>376</v>
      </c>
      <c r="K254" s="127"/>
      <c r="L254" s="108"/>
      <c r="M254" s="69"/>
      <c r="N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69"/>
      <c r="BB254" s="69"/>
      <c r="BC254" s="69"/>
      <c r="BD254" s="69"/>
      <c r="BE254" s="69"/>
      <c r="BF254" s="69"/>
      <c r="BG254" s="69"/>
      <c r="BH254" s="69"/>
      <c r="BI254" s="69"/>
      <c r="BJ254" s="69"/>
      <c r="BK254" s="69"/>
      <c r="BL254" s="69"/>
      <c r="BM254" s="69"/>
      <c r="BN254" s="69"/>
      <c r="BO254" s="69"/>
      <c r="BP254" s="69"/>
      <c r="BQ254" s="69"/>
      <c r="BR254" s="69"/>
      <c r="BS254" s="69"/>
      <c r="BT254" s="69"/>
      <c r="BU254" s="69"/>
      <c r="BV254" s="69"/>
      <c r="BW254" s="69"/>
      <c r="BX254" s="69"/>
      <c r="BY254" s="69"/>
      <c r="BZ254" s="69"/>
      <c r="CA254" s="69"/>
      <c r="CB254" s="69"/>
      <c r="CC254" s="69"/>
      <c r="CD254" s="69"/>
      <c r="CE254" s="69"/>
      <c r="CF254" s="69"/>
      <c r="CG254" s="69"/>
      <c r="CH254" s="69"/>
      <c r="CI254" s="69"/>
      <c r="CJ254" s="69"/>
      <c r="CK254" s="69"/>
      <c r="CL254" s="69"/>
      <c r="CM254" s="69"/>
      <c r="CN254" s="69"/>
      <c r="CO254" s="69"/>
      <c r="CP254" s="69"/>
      <c r="CQ254" s="69"/>
      <c r="CR254" s="69"/>
      <c r="CS254" s="69"/>
      <c r="CT254" s="69"/>
      <c r="CU254" s="69"/>
      <c r="CV254" s="69"/>
      <c r="CW254" s="69"/>
      <c r="CX254" s="69"/>
      <c r="CY254" s="69"/>
      <c r="CZ254" s="69"/>
    </row>
    <row r="255" spans="1:104" s="104" customFormat="1" ht="21" customHeight="1" x14ac:dyDescent="0.3">
      <c r="A255" s="349" t="s">
        <v>101</v>
      </c>
      <c r="B255" s="132"/>
      <c r="C255" s="125"/>
      <c r="D255" s="26"/>
      <c r="E255" s="26"/>
      <c r="F255" s="26"/>
      <c r="G255" s="27"/>
      <c r="H255" s="27"/>
      <c r="I255" s="193"/>
      <c r="J255" s="48" t="s">
        <v>177</v>
      </c>
      <c r="K255" s="81"/>
      <c r="L255" s="108"/>
      <c r="M255" s="69"/>
      <c r="N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69"/>
      <c r="BB255" s="69"/>
      <c r="BC255" s="69"/>
      <c r="BD255" s="69"/>
      <c r="BE255" s="69"/>
      <c r="BF255" s="69"/>
      <c r="BG255" s="69"/>
      <c r="BH255" s="69"/>
      <c r="BI255" s="69"/>
      <c r="BJ255" s="69"/>
      <c r="BK255" s="69"/>
      <c r="BL255" s="69"/>
      <c r="BM255" s="69"/>
      <c r="BN255" s="69"/>
      <c r="BO255" s="69"/>
      <c r="BP255" s="69"/>
      <c r="BQ255" s="69"/>
      <c r="BR255" s="69"/>
      <c r="BS255" s="69"/>
      <c r="BT255" s="69"/>
      <c r="BU255" s="69"/>
      <c r="BV255" s="69"/>
      <c r="BW255" s="69"/>
      <c r="BX255" s="69"/>
      <c r="BY255" s="69"/>
      <c r="BZ255" s="69"/>
      <c r="CA255" s="69"/>
      <c r="CB255" s="69"/>
      <c r="CC255" s="69"/>
      <c r="CD255" s="69"/>
      <c r="CE255" s="69"/>
      <c r="CF255" s="69"/>
      <c r="CG255" s="69"/>
      <c r="CH255" s="69"/>
      <c r="CI255" s="69"/>
      <c r="CJ255" s="69"/>
      <c r="CK255" s="69"/>
      <c r="CL255" s="69"/>
      <c r="CM255" s="69"/>
      <c r="CN255" s="69"/>
      <c r="CO255" s="69"/>
      <c r="CP255" s="69"/>
      <c r="CQ255" s="69"/>
      <c r="CR255" s="69"/>
      <c r="CS255" s="69"/>
      <c r="CT255" s="69"/>
      <c r="CU255" s="69"/>
      <c r="CV255" s="69"/>
      <c r="CW255" s="69"/>
      <c r="CX255" s="69"/>
      <c r="CY255" s="69"/>
      <c r="CZ255" s="69"/>
    </row>
    <row r="256" spans="1:104" s="104" customFormat="1" ht="21" customHeight="1" x14ac:dyDescent="0.3">
      <c r="A256" s="37"/>
      <c r="B256" s="54"/>
      <c r="C256" s="54"/>
      <c r="D256" s="54"/>
      <c r="E256" s="54"/>
      <c r="F256" s="54"/>
      <c r="G256" s="52"/>
      <c r="H256" s="52"/>
      <c r="I256" s="542"/>
      <c r="J256" s="38" t="s">
        <v>760</v>
      </c>
      <c r="K256" s="81"/>
      <c r="L256" s="108"/>
      <c r="M256" s="69"/>
      <c r="N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69"/>
      <c r="BB256" s="69"/>
      <c r="BC256" s="69"/>
      <c r="BD256" s="69"/>
      <c r="BE256" s="69"/>
      <c r="BF256" s="69"/>
      <c r="BG256" s="69"/>
      <c r="BH256" s="69"/>
      <c r="BI256" s="69"/>
      <c r="BJ256" s="69"/>
      <c r="BK256" s="69"/>
      <c r="BL256" s="69"/>
      <c r="BM256" s="69"/>
      <c r="BN256" s="69"/>
      <c r="BO256" s="69"/>
      <c r="BP256" s="69"/>
      <c r="BQ256" s="69"/>
      <c r="BR256" s="69"/>
      <c r="BS256" s="69"/>
      <c r="BT256" s="69"/>
      <c r="BU256" s="69"/>
      <c r="BV256" s="69"/>
      <c r="BW256" s="69"/>
      <c r="BX256" s="69"/>
      <c r="BY256" s="69"/>
      <c r="BZ256" s="69"/>
      <c r="CA256" s="69"/>
      <c r="CB256" s="69"/>
      <c r="CC256" s="69"/>
      <c r="CD256" s="69"/>
      <c r="CE256" s="69"/>
      <c r="CF256" s="69"/>
      <c r="CG256" s="69"/>
      <c r="CH256" s="69"/>
      <c r="CI256" s="69"/>
      <c r="CJ256" s="69"/>
      <c r="CK256" s="69"/>
      <c r="CL256" s="69"/>
      <c r="CM256" s="69"/>
      <c r="CN256" s="69"/>
      <c r="CO256" s="69"/>
      <c r="CP256" s="69"/>
      <c r="CQ256" s="69"/>
      <c r="CR256" s="69"/>
      <c r="CS256" s="69"/>
      <c r="CT256" s="69"/>
      <c r="CU256" s="69"/>
      <c r="CV256" s="69"/>
      <c r="CW256" s="69"/>
      <c r="CX256" s="69"/>
      <c r="CY256" s="69"/>
      <c r="CZ256" s="69"/>
    </row>
    <row r="257" spans="1:104" s="104" customFormat="1" ht="21" customHeight="1" x14ac:dyDescent="0.3">
      <c r="A257" s="349" t="s">
        <v>425</v>
      </c>
      <c r="B257" s="132"/>
      <c r="C257" s="63">
        <v>1</v>
      </c>
      <c r="D257" s="26"/>
      <c r="E257" s="26"/>
      <c r="F257" s="180"/>
      <c r="G257" s="658">
        <v>12000</v>
      </c>
      <c r="H257" s="129">
        <v>6000</v>
      </c>
      <c r="I257" s="659" t="s">
        <v>14</v>
      </c>
      <c r="J257" s="32" t="s">
        <v>376</v>
      </c>
      <c r="L257" s="108"/>
      <c r="M257" s="69"/>
      <c r="N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69"/>
      <c r="BB257" s="69"/>
      <c r="BC257" s="69"/>
      <c r="BD257" s="69"/>
      <c r="BE257" s="69"/>
      <c r="BF257" s="69"/>
      <c r="BG257" s="69"/>
      <c r="BH257" s="69"/>
      <c r="BI257" s="69"/>
      <c r="BJ257" s="69"/>
      <c r="BK257" s="69"/>
      <c r="BL257" s="69"/>
      <c r="BM257" s="69"/>
      <c r="BN257" s="69"/>
      <c r="BO257" s="69"/>
      <c r="BP257" s="69"/>
      <c r="BQ257" s="69"/>
      <c r="BR257" s="69"/>
      <c r="BS257" s="69"/>
      <c r="BT257" s="69"/>
      <c r="BU257" s="69"/>
      <c r="BV257" s="69"/>
      <c r="BW257" s="69"/>
      <c r="BX257" s="69"/>
      <c r="BY257" s="69"/>
      <c r="BZ257" s="69"/>
      <c r="CA257" s="69"/>
      <c r="CB257" s="69"/>
      <c r="CC257" s="69"/>
      <c r="CD257" s="69"/>
      <c r="CE257" s="69"/>
      <c r="CF257" s="69"/>
      <c r="CG257" s="69"/>
      <c r="CH257" s="69"/>
      <c r="CI257" s="69"/>
      <c r="CJ257" s="69"/>
      <c r="CK257" s="69"/>
      <c r="CL257" s="69"/>
      <c r="CM257" s="69"/>
      <c r="CN257" s="69"/>
      <c r="CO257" s="69"/>
      <c r="CP257" s="69"/>
      <c r="CQ257" s="69"/>
      <c r="CR257" s="69"/>
      <c r="CS257" s="69"/>
      <c r="CT257" s="69"/>
      <c r="CU257" s="69"/>
      <c r="CV257" s="69"/>
      <c r="CW257" s="69"/>
      <c r="CX257" s="69"/>
      <c r="CY257" s="69"/>
      <c r="CZ257" s="69"/>
    </row>
    <row r="258" spans="1:104" s="104" customFormat="1" ht="21" customHeight="1" x14ac:dyDescent="0.3">
      <c r="A258" s="349" t="s">
        <v>102</v>
      </c>
      <c r="B258" s="117"/>
      <c r="C258" s="123"/>
      <c r="D258" s="26"/>
      <c r="E258" s="26"/>
      <c r="F258" s="180"/>
      <c r="G258" s="658"/>
      <c r="H258" s="67"/>
      <c r="I258" s="659"/>
      <c r="J258" s="48" t="s">
        <v>177</v>
      </c>
      <c r="K258" s="81"/>
      <c r="L258" s="108"/>
      <c r="M258" s="69"/>
      <c r="N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  <c r="BI258" s="69"/>
      <c r="BJ258" s="69"/>
      <c r="BK258" s="69"/>
      <c r="BL258" s="69"/>
      <c r="BM258" s="69"/>
      <c r="BN258" s="69"/>
      <c r="BO258" s="69"/>
      <c r="BP258" s="69"/>
      <c r="BQ258" s="69"/>
      <c r="BR258" s="69"/>
      <c r="BS258" s="69"/>
      <c r="BT258" s="69"/>
      <c r="BU258" s="69"/>
      <c r="BV258" s="69"/>
      <c r="BW258" s="69"/>
      <c r="BX258" s="69"/>
      <c r="BY258" s="69"/>
      <c r="BZ258" s="69"/>
      <c r="CA258" s="69"/>
      <c r="CB258" s="69"/>
      <c r="CC258" s="69"/>
      <c r="CD258" s="69"/>
      <c r="CE258" s="69"/>
      <c r="CF258" s="69"/>
      <c r="CG258" s="69"/>
      <c r="CH258" s="69"/>
      <c r="CI258" s="69"/>
      <c r="CJ258" s="69"/>
      <c r="CK258" s="69"/>
      <c r="CL258" s="69"/>
      <c r="CM258" s="69"/>
      <c r="CN258" s="69"/>
      <c r="CO258" s="69"/>
      <c r="CP258" s="69"/>
      <c r="CQ258" s="69"/>
      <c r="CR258" s="69"/>
      <c r="CS258" s="69"/>
      <c r="CT258" s="69"/>
      <c r="CU258" s="69"/>
      <c r="CV258" s="69"/>
      <c r="CW258" s="69"/>
      <c r="CX258" s="69"/>
      <c r="CY258" s="69"/>
      <c r="CZ258" s="69"/>
    </row>
    <row r="259" spans="1:104" s="104" customFormat="1" ht="21" customHeight="1" x14ac:dyDescent="0.3">
      <c r="A259" s="49"/>
      <c r="B259" s="117"/>
      <c r="C259" s="317"/>
      <c r="D259" s="26"/>
      <c r="E259" s="26"/>
      <c r="F259" s="180"/>
      <c r="G259" s="658"/>
      <c r="H259" s="67"/>
      <c r="I259" s="659"/>
      <c r="J259" s="48" t="s">
        <v>762</v>
      </c>
      <c r="K259" s="81"/>
      <c r="L259" s="108"/>
      <c r="M259" s="69"/>
      <c r="N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69"/>
      <c r="BB259" s="69"/>
      <c r="BC259" s="69"/>
      <c r="BD259" s="69"/>
      <c r="BE259" s="69"/>
      <c r="BF259" s="69"/>
      <c r="BG259" s="69"/>
      <c r="BH259" s="69"/>
      <c r="BI259" s="69"/>
      <c r="BJ259" s="69"/>
      <c r="BK259" s="69"/>
      <c r="BL259" s="69"/>
      <c r="BM259" s="69"/>
      <c r="BN259" s="69"/>
      <c r="BO259" s="69"/>
      <c r="BP259" s="69"/>
      <c r="BQ259" s="69"/>
      <c r="BR259" s="69"/>
      <c r="BS259" s="69"/>
      <c r="BT259" s="69"/>
      <c r="BU259" s="69"/>
      <c r="BV259" s="69"/>
      <c r="BW259" s="69"/>
      <c r="BX259" s="69"/>
      <c r="BY259" s="69"/>
      <c r="BZ259" s="69"/>
      <c r="CA259" s="69"/>
      <c r="CB259" s="69"/>
      <c r="CC259" s="69"/>
      <c r="CD259" s="69"/>
      <c r="CE259" s="69"/>
      <c r="CF259" s="69"/>
      <c r="CG259" s="69"/>
      <c r="CH259" s="69"/>
      <c r="CI259" s="69"/>
      <c r="CJ259" s="69"/>
      <c r="CK259" s="69"/>
      <c r="CL259" s="69"/>
      <c r="CM259" s="69"/>
      <c r="CN259" s="69"/>
      <c r="CO259" s="69"/>
      <c r="CP259" s="69"/>
      <c r="CQ259" s="69"/>
      <c r="CR259" s="69"/>
      <c r="CS259" s="69"/>
      <c r="CT259" s="69"/>
      <c r="CU259" s="69"/>
      <c r="CV259" s="69"/>
      <c r="CW259" s="69"/>
      <c r="CX259" s="69"/>
      <c r="CY259" s="69"/>
      <c r="CZ259" s="69"/>
    </row>
    <row r="260" spans="1:104" s="104" customFormat="1" ht="21" customHeight="1" x14ac:dyDescent="0.3">
      <c r="A260" s="350" t="s">
        <v>362</v>
      </c>
      <c r="B260" s="134"/>
      <c r="C260" s="55">
        <v>1</v>
      </c>
      <c r="D260" s="53"/>
      <c r="E260" s="53"/>
      <c r="F260" s="53"/>
      <c r="G260" s="660">
        <v>1300000</v>
      </c>
      <c r="H260" s="661">
        <v>50000</v>
      </c>
      <c r="I260" s="660" t="s">
        <v>14</v>
      </c>
      <c r="J260" s="34" t="s">
        <v>373</v>
      </c>
      <c r="K260" s="185"/>
      <c r="L260" s="108"/>
      <c r="M260" s="69"/>
      <c r="N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69"/>
      <c r="BB260" s="69"/>
      <c r="BC260" s="69"/>
      <c r="BD260" s="69"/>
      <c r="BE260" s="69"/>
      <c r="BF260" s="69"/>
      <c r="BG260" s="69"/>
      <c r="BH260" s="69"/>
      <c r="BI260" s="69"/>
      <c r="BJ260" s="69"/>
      <c r="BK260" s="69"/>
      <c r="BL260" s="69"/>
      <c r="BM260" s="69"/>
      <c r="BN260" s="69"/>
      <c r="BO260" s="69"/>
      <c r="BP260" s="69"/>
      <c r="BQ260" s="69"/>
      <c r="BR260" s="69"/>
      <c r="BS260" s="69"/>
      <c r="BT260" s="69"/>
      <c r="BU260" s="69"/>
      <c r="BV260" s="69"/>
      <c r="BW260" s="69"/>
      <c r="BX260" s="69"/>
      <c r="BY260" s="69"/>
      <c r="BZ260" s="69"/>
      <c r="CA260" s="69"/>
      <c r="CB260" s="69"/>
      <c r="CC260" s="69"/>
      <c r="CD260" s="69"/>
      <c r="CE260" s="69"/>
      <c r="CF260" s="69"/>
      <c r="CG260" s="69"/>
      <c r="CH260" s="69"/>
      <c r="CI260" s="69"/>
      <c r="CJ260" s="69"/>
      <c r="CK260" s="69"/>
      <c r="CL260" s="69"/>
      <c r="CM260" s="69"/>
      <c r="CN260" s="69"/>
      <c r="CO260" s="69"/>
      <c r="CP260" s="69"/>
      <c r="CQ260" s="69"/>
      <c r="CR260" s="69"/>
      <c r="CS260" s="69"/>
      <c r="CT260" s="69"/>
      <c r="CU260" s="69"/>
      <c r="CV260" s="69"/>
      <c r="CW260" s="69"/>
      <c r="CX260" s="69"/>
      <c r="CY260" s="69"/>
      <c r="CZ260" s="69"/>
    </row>
    <row r="261" spans="1:104" s="104" customFormat="1" ht="21" customHeight="1" x14ac:dyDescent="0.3">
      <c r="A261" s="349" t="s">
        <v>145</v>
      </c>
      <c r="B261" s="117"/>
      <c r="C261" s="123"/>
      <c r="D261" s="26"/>
      <c r="E261" s="26"/>
      <c r="F261" s="26"/>
      <c r="G261" s="27"/>
      <c r="H261" s="26"/>
      <c r="I261" s="27"/>
      <c r="J261" s="48" t="s">
        <v>177</v>
      </c>
      <c r="K261" s="185"/>
      <c r="L261" s="108"/>
      <c r="M261" s="69"/>
      <c r="N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  <c r="BI261" s="69"/>
      <c r="BJ261" s="69"/>
      <c r="BK261" s="69"/>
      <c r="BL261" s="69"/>
      <c r="BM261" s="69"/>
      <c r="BN261" s="69"/>
      <c r="BO261" s="69"/>
      <c r="BP261" s="69"/>
      <c r="BQ261" s="69"/>
      <c r="BR261" s="69"/>
      <c r="BS261" s="69"/>
      <c r="BT261" s="69"/>
      <c r="BU261" s="69"/>
      <c r="BV261" s="69"/>
      <c r="BW261" s="69"/>
      <c r="BX261" s="69"/>
      <c r="BY261" s="69"/>
      <c r="BZ261" s="69"/>
      <c r="CA261" s="69"/>
      <c r="CB261" s="69"/>
      <c r="CC261" s="69"/>
      <c r="CD261" s="69"/>
      <c r="CE261" s="69"/>
      <c r="CF261" s="69"/>
      <c r="CG261" s="69"/>
      <c r="CH261" s="69"/>
      <c r="CI261" s="69"/>
      <c r="CJ261" s="69"/>
      <c r="CK261" s="69"/>
      <c r="CL261" s="69"/>
      <c r="CM261" s="69"/>
      <c r="CN261" s="69"/>
      <c r="CO261" s="69"/>
      <c r="CP261" s="69"/>
      <c r="CQ261" s="69"/>
      <c r="CR261" s="69"/>
      <c r="CS261" s="69"/>
      <c r="CT261" s="69"/>
      <c r="CU261" s="69"/>
      <c r="CV261" s="69"/>
      <c r="CW261" s="69"/>
      <c r="CX261" s="69"/>
      <c r="CY261" s="69"/>
      <c r="CZ261" s="69"/>
    </row>
    <row r="262" spans="1:104" s="104" customFormat="1" ht="21" customHeight="1" x14ac:dyDescent="0.3">
      <c r="A262" s="32" t="s">
        <v>359</v>
      </c>
      <c r="B262" s="26"/>
      <c r="C262" s="26"/>
      <c r="D262" s="26"/>
      <c r="E262" s="26"/>
      <c r="F262" s="26"/>
      <c r="G262" s="27"/>
      <c r="H262" s="32"/>
      <c r="I262" s="32"/>
      <c r="J262" s="48" t="s">
        <v>761</v>
      </c>
      <c r="L262" s="108"/>
      <c r="M262" s="69"/>
      <c r="N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69"/>
      <c r="BB262" s="69"/>
      <c r="BC262" s="69"/>
      <c r="BD262" s="69"/>
      <c r="BE262" s="69"/>
      <c r="BF262" s="69"/>
      <c r="BG262" s="69"/>
      <c r="BH262" s="69"/>
      <c r="BI262" s="69"/>
      <c r="BJ262" s="69"/>
      <c r="BK262" s="69"/>
      <c r="BL262" s="69"/>
      <c r="BM262" s="69"/>
      <c r="BN262" s="69"/>
      <c r="BO262" s="69"/>
      <c r="BP262" s="69"/>
      <c r="BQ262" s="69"/>
      <c r="BR262" s="69"/>
      <c r="BS262" s="69"/>
      <c r="BT262" s="69"/>
      <c r="BU262" s="69"/>
      <c r="BV262" s="69"/>
      <c r="BW262" s="69"/>
      <c r="BX262" s="69"/>
      <c r="BY262" s="69"/>
      <c r="BZ262" s="69"/>
      <c r="CA262" s="69"/>
      <c r="CB262" s="69"/>
      <c r="CC262" s="69"/>
      <c r="CD262" s="69"/>
      <c r="CE262" s="69"/>
      <c r="CF262" s="69"/>
      <c r="CG262" s="69"/>
      <c r="CH262" s="69"/>
      <c r="CI262" s="69"/>
      <c r="CJ262" s="69"/>
      <c r="CK262" s="69"/>
      <c r="CL262" s="69"/>
      <c r="CM262" s="69"/>
      <c r="CN262" s="69"/>
      <c r="CO262" s="69"/>
      <c r="CP262" s="69"/>
      <c r="CQ262" s="69"/>
      <c r="CR262" s="69"/>
      <c r="CS262" s="69"/>
      <c r="CT262" s="69"/>
      <c r="CU262" s="69"/>
      <c r="CV262" s="69"/>
      <c r="CW262" s="69"/>
      <c r="CX262" s="69"/>
      <c r="CY262" s="69"/>
      <c r="CZ262" s="69"/>
    </row>
    <row r="263" spans="1:104" s="104" customFormat="1" ht="21" customHeight="1" x14ac:dyDescent="0.3">
      <c r="A263" s="37" t="s">
        <v>360</v>
      </c>
      <c r="B263" s="54"/>
      <c r="C263" s="54"/>
      <c r="D263" s="54"/>
      <c r="E263" s="54"/>
      <c r="F263" s="54"/>
      <c r="G263" s="52"/>
      <c r="H263" s="37"/>
      <c r="I263" s="37"/>
      <c r="J263" s="37"/>
      <c r="L263" s="108"/>
      <c r="M263" s="69"/>
      <c r="N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69"/>
      <c r="BH263" s="69"/>
      <c r="BI263" s="69"/>
      <c r="BJ263" s="69"/>
      <c r="BK263" s="69"/>
      <c r="BL263" s="69"/>
      <c r="BM263" s="69"/>
      <c r="BN263" s="69"/>
      <c r="BO263" s="69"/>
      <c r="BP263" s="69"/>
      <c r="BQ263" s="69"/>
      <c r="BR263" s="69"/>
      <c r="BS263" s="69"/>
      <c r="BT263" s="69"/>
      <c r="BU263" s="69"/>
      <c r="BV263" s="69"/>
      <c r="BW263" s="69"/>
      <c r="BX263" s="69"/>
      <c r="BY263" s="69"/>
      <c r="BZ263" s="69"/>
      <c r="CA263" s="69"/>
      <c r="CB263" s="69"/>
      <c r="CC263" s="69"/>
      <c r="CD263" s="69"/>
      <c r="CE263" s="69"/>
      <c r="CF263" s="69"/>
      <c r="CG263" s="69"/>
      <c r="CH263" s="69"/>
      <c r="CI263" s="69"/>
      <c r="CJ263" s="69"/>
      <c r="CK263" s="69"/>
      <c r="CL263" s="69"/>
      <c r="CM263" s="69"/>
      <c r="CN263" s="69"/>
      <c r="CO263" s="69"/>
      <c r="CP263" s="69"/>
      <c r="CQ263" s="69"/>
      <c r="CR263" s="69"/>
      <c r="CS263" s="69"/>
      <c r="CT263" s="69"/>
      <c r="CU263" s="69"/>
      <c r="CV263" s="69"/>
      <c r="CW263" s="69"/>
      <c r="CX263" s="69"/>
      <c r="CY263" s="69"/>
      <c r="CZ263" s="69"/>
    </row>
    <row r="264" spans="1:104" s="104" customFormat="1" ht="21" customHeight="1" x14ac:dyDescent="0.3">
      <c r="A264" s="349" t="s">
        <v>765</v>
      </c>
      <c r="B264" s="26"/>
      <c r="C264" s="26"/>
      <c r="D264" s="26"/>
      <c r="E264" s="26"/>
      <c r="F264" s="180"/>
      <c r="G264" s="27"/>
      <c r="H264" s="178"/>
      <c r="I264" s="27"/>
      <c r="J264" s="118"/>
      <c r="K264" s="81"/>
      <c r="L264" s="108"/>
      <c r="M264" s="69"/>
      <c r="N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  <c r="BI264" s="69"/>
      <c r="BJ264" s="69"/>
      <c r="BK264" s="69"/>
      <c r="BL264" s="69"/>
      <c r="BM264" s="69"/>
      <c r="BN264" s="69"/>
      <c r="BO264" s="69"/>
      <c r="BP264" s="69"/>
      <c r="BQ264" s="69"/>
      <c r="BR264" s="69"/>
      <c r="BS264" s="69"/>
      <c r="BT264" s="69"/>
      <c r="BU264" s="69"/>
      <c r="BV264" s="69"/>
      <c r="BW264" s="69"/>
      <c r="BX264" s="69"/>
      <c r="BY264" s="69"/>
      <c r="BZ264" s="69"/>
      <c r="CA264" s="69"/>
      <c r="CB264" s="69"/>
      <c r="CC264" s="69"/>
      <c r="CD264" s="69"/>
      <c r="CE264" s="69"/>
      <c r="CF264" s="69"/>
      <c r="CG264" s="69"/>
      <c r="CH264" s="69"/>
      <c r="CI264" s="69"/>
      <c r="CJ264" s="69"/>
      <c r="CK264" s="69"/>
      <c r="CL264" s="69"/>
      <c r="CM264" s="69"/>
      <c r="CN264" s="69"/>
      <c r="CO264" s="69"/>
      <c r="CP264" s="69"/>
      <c r="CQ264" s="69"/>
      <c r="CR264" s="69"/>
      <c r="CS264" s="69"/>
      <c r="CT264" s="69"/>
      <c r="CU264" s="69"/>
      <c r="CV264" s="69"/>
      <c r="CW264" s="69"/>
      <c r="CX264" s="69"/>
      <c r="CY264" s="69"/>
      <c r="CZ264" s="69"/>
    </row>
    <row r="265" spans="1:104" s="104" customFormat="1" ht="21" customHeight="1" x14ac:dyDescent="0.3">
      <c r="A265" s="349" t="s">
        <v>17</v>
      </c>
      <c r="B265" s="196"/>
      <c r="C265" s="26"/>
      <c r="D265" s="26"/>
      <c r="E265" s="26"/>
      <c r="F265" s="180"/>
      <c r="G265" s="67">
        <v>230000</v>
      </c>
      <c r="H265" s="656"/>
      <c r="I265" s="67"/>
      <c r="J265" s="118"/>
      <c r="K265" s="81"/>
      <c r="L265" s="108"/>
      <c r="M265" s="69"/>
      <c r="N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69"/>
      <c r="BB265" s="69"/>
      <c r="BC265" s="69"/>
      <c r="BD265" s="69"/>
      <c r="BE265" s="69"/>
      <c r="BF265" s="69"/>
      <c r="BG265" s="69"/>
      <c r="BH265" s="69"/>
      <c r="BI265" s="69"/>
      <c r="BJ265" s="69"/>
      <c r="BK265" s="69"/>
      <c r="BL265" s="69"/>
      <c r="BM265" s="69"/>
      <c r="BN265" s="69"/>
      <c r="BO265" s="69"/>
      <c r="BP265" s="69"/>
      <c r="BQ265" s="69"/>
      <c r="BR265" s="69"/>
      <c r="BS265" s="69"/>
      <c r="BT265" s="69"/>
      <c r="BU265" s="69"/>
      <c r="BV265" s="69"/>
      <c r="BW265" s="69"/>
      <c r="BX265" s="69"/>
      <c r="BY265" s="69"/>
      <c r="BZ265" s="69"/>
      <c r="CA265" s="69"/>
      <c r="CB265" s="69"/>
      <c r="CC265" s="69"/>
      <c r="CD265" s="69"/>
      <c r="CE265" s="69"/>
      <c r="CF265" s="69"/>
      <c r="CG265" s="69"/>
      <c r="CH265" s="69"/>
      <c r="CI265" s="69"/>
      <c r="CJ265" s="69"/>
      <c r="CK265" s="69"/>
      <c r="CL265" s="69"/>
      <c r="CM265" s="69"/>
      <c r="CN265" s="69"/>
      <c r="CO265" s="69"/>
      <c r="CP265" s="69"/>
      <c r="CQ265" s="69"/>
      <c r="CR265" s="69"/>
      <c r="CS265" s="69"/>
      <c r="CT265" s="69"/>
      <c r="CU265" s="69"/>
      <c r="CV265" s="69"/>
      <c r="CW265" s="69"/>
      <c r="CX265" s="69"/>
      <c r="CY265" s="69"/>
      <c r="CZ265" s="69"/>
    </row>
    <row r="266" spans="1:104" s="104" customFormat="1" ht="21" customHeight="1" x14ac:dyDescent="0.3">
      <c r="A266" s="81" t="s">
        <v>415</v>
      </c>
      <c r="B266" s="55">
        <v>1</v>
      </c>
      <c r="C266" s="26"/>
      <c r="D266" s="26"/>
      <c r="E266" s="26"/>
      <c r="F266" s="180"/>
      <c r="G266" s="67"/>
      <c r="H266" s="128">
        <v>20000</v>
      </c>
      <c r="I266" s="657">
        <v>15175</v>
      </c>
      <c r="J266" s="32" t="s">
        <v>373</v>
      </c>
      <c r="K266" s="96"/>
      <c r="L266" s="108"/>
      <c r="M266" s="69"/>
      <c r="N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69"/>
      <c r="BB266" s="69"/>
      <c r="BC266" s="69"/>
      <c r="BD266" s="69"/>
      <c r="BE266" s="69"/>
      <c r="BF266" s="69"/>
      <c r="BG266" s="69"/>
      <c r="BH266" s="69"/>
      <c r="BI266" s="69"/>
      <c r="BJ266" s="69"/>
      <c r="BK266" s="69"/>
      <c r="BL266" s="69"/>
      <c r="BM266" s="69"/>
      <c r="BN266" s="69"/>
      <c r="BO266" s="69"/>
      <c r="BP266" s="69"/>
      <c r="BQ266" s="69"/>
      <c r="BR266" s="69"/>
      <c r="BS266" s="69"/>
      <c r="BT266" s="69"/>
      <c r="BU266" s="69"/>
      <c r="BV266" s="69"/>
      <c r="BW266" s="69"/>
      <c r="BX266" s="69"/>
      <c r="BY266" s="69"/>
      <c r="BZ266" s="69"/>
      <c r="CA266" s="69"/>
      <c r="CB266" s="69"/>
      <c r="CC266" s="69"/>
      <c r="CD266" s="69"/>
      <c r="CE266" s="69"/>
      <c r="CF266" s="69"/>
      <c r="CG266" s="69"/>
      <c r="CH266" s="69"/>
      <c r="CI266" s="69"/>
      <c r="CJ266" s="69"/>
      <c r="CK266" s="69"/>
      <c r="CL266" s="69"/>
      <c r="CM266" s="69"/>
      <c r="CN266" s="69"/>
      <c r="CO266" s="69"/>
      <c r="CP266" s="69"/>
      <c r="CQ266" s="69"/>
      <c r="CR266" s="69"/>
      <c r="CS266" s="69"/>
      <c r="CT266" s="69"/>
      <c r="CU266" s="69"/>
      <c r="CV266" s="69"/>
      <c r="CW266" s="69"/>
      <c r="CX266" s="69"/>
      <c r="CY266" s="69"/>
      <c r="CZ266" s="69"/>
    </row>
    <row r="267" spans="1:104" s="104" customFormat="1" ht="21" customHeight="1" x14ac:dyDescent="0.3">
      <c r="A267" s="81" t="s">
        <v>764</v>
      </c>
      <c r="B267" s="196"/>
      <c r="C267" s="26"/>
      <c r="D267" s="26"/>
      <c r="E267" s="26"/>
      <c r="F267" s="180"/>
      <c r="G267" s="27"/>
      <c r="H267" s="27"/>
      <c r="I267" s="58"/>
      <c r="J267" s="48" t="s">
        <v>609</v>
      </c>
      <c r="K267" s="96"/>
      <c r="L267" s="108"/>
      <c r="M267" s="69"/>
      <c r="N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  <c r="BI267" s="69"/>
      <c r="BJ267" s="69"/>
      <c r="BK267" s="69"/>
      <c r="BL267" s="69"/>
      <c r="BM267" s="69"/>
      <c r="BN267" s="69"/>
      <c r="BO267" s="69"/>
      <c r="BP267" s="69"/>
      <c r="BQ267" s="69"/>
      <c r="BR267" s="69"/>
      <c r="BS267" s="69"/>
      <c r="BT267" s="69"/>
      <c r="BU267" s="69"/>
      <c r="BV267" s="69"/>
      <c r="BW267" s="69"/>
      <c r="BX267" s="69"/>
      <c r="BY267" s="69"/>
      <c r="BZ267" s="69"/>
      <c r="CA267" s="69"/>
      <c r="CB267" s="69"/>
      <c r="CC267" s="69"/>
      <c r="CD267" s="69"/>
      <c r="CE267" s="69"/>
      <c r="CF267" s="69"/>
      <c r="CG267" s="69"/>
      <c r="CH267" s="69"/>
      <c r="CI267" s="69"/>
      <c r="CJ267" s="69"/>
      <c r="CK267" s="69"/>
      <c r="CL267" s="69"/>
      <c r="CM267" s="69"/>
      <c r="CN267" s="69"/>
      <c r="CO267" s="69"/>
      <c r="CP267" s="69"/>
      <c r="CQ267" s="69"/>
      <c r="CR267" s="69"/>
      <c r="CS267" s="69"/>
      <c r="CT267" s="69"/>
      <c r="CU267" s="69"/>
      <c r="CV267" s="69"/>
      <c r="CW267" s="69"/>
      <c r="CX267" s="69"/>
      <c r="CY267" s="69"/>
      <c r="CZ267" s="69"/>
    </row>
    <row r="268" spans="1:104" s="104" customFormat="1" ht="21" customHeight="1" x14ac:dyDescent="0.3">
      <c r="A268" s="81"/>
      <c r="B268" s="196"/>
      <c r="C268" s="26"/>
      <c r="D268" s="26"/>
      <c r="E268" s="26"/>
      <c r="F268" s="26"/>
      <c r="G268" s="59"/>
      <c r="H268" s="27"/>
      <c r="I268" s="58"/>
      <c r="J268" s="48" t="s">
        <v>701</v>
      </c>
      <c r="K268" s="81"/>
      <c r="L268" s="108"/>
      <c r="M268" s="69"/>
      <c r="N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  <c r="BA268" s="69"/>
      <c r="BB268" s="69"/>
      <c r="BC268" s="69"/>
      <c r="BD268" s="69"/>
      <c r="BE268" s="69"/>
      <c r="BF268" s="69"/>
      <c r="BG268" s="69"/>
      <c r="BH268" s="69"/>
      <c r="BI268" s="69"/>
      <c r="BJ268" s="69"/>
      <c r="BK268" s="69"/>
      <c r="BL268" s="69"/>
      <c r="BM268" s="69"/>
      <c r="BN268" s="69"/>
      <c r="BO268" s="69"/>
      <c r="BP268" s="69"/>
      <c r="BQ268" s="69"/>
      <c r="BR268" s="69"/>
      <c r="BS268" s="69"/>
      <c r="BT268" s="69"/>
      <c r="BU268" s="69"/>
      <c r="BV268" s="69"/>
      <c r="BW268" s="69"/>
      <c r="BX268" s="69"/>
      <c r="BY268" s="69"/>
      <c r="BZ268" s="69"/>
      <c r="CA268" s="69"/>
      <c r="CB268" s="69"/>
      <c r="CC268" s="69"/>
      <c r="CD268" s="69"/>
      <c r="CE268" s="69"/>
      <c r="CF268" s="69"/>
      <c r="CG268" s="69"/>
      <c r="CH268" s="69"/>
      <c r="CI268" s="69"/>
      <c r="CJ268" s="69"/>
      <c r="CK268" s="69"/>
      <c r="CL268" s="69"/>
      <c r="CM268" s="69"/>
      <c r="CN268" s="69"/>
      <c r="CO268" s="69"/>
      <c r="CP268" s="69"/>
      <c r="CQ268" s="69"/>
      <c r="CR268" s="69"/>
      <c r="CS268" s="69"/>
      <c r="CT268" s="69"/>
      <c r="CU268" s="69"/>
      <c r="CV268" s="69"/>
      <c r="CW268" s="69"/>
      <c r="CX268" s="69"/>
      <c r="CY268" s="69"/>
      <c r="CZ268" s="69"/>
    </row>
    <row r="269" spans="1:104" s="104" customFormat="1" ht="21" customHeight="1" x14ac:dyDescent="0.3">
      <c r="A269" s="115" t="s">
        <v>357</v>
      </c>
      <c r="B269" s="115">
        <v>3</v>
      </c>
      <c r="C269" s="115">
        <v>2</v>
      </c>
      <c r="D269" s="41">
        <v>0</v>
      </c>
      <c r="E269" s="41">
        <v>0</v>
      </c>
      <c r="F269" s="41">
        <v>0</v>
      </c>
      <c r="G269" s="184">
        <v>10415000</v>
      </c>
      <c r="H269" s="184">
        <v>10766400</v>
      </c>
      <c r="I269" s="184">
        <v>4800000</v>
      </c>
      <c r="J269" s="610"/>
      <c r="K269" s="69"/>
      <c r="L269" s="108"/>
      <c r="M269" s="69"/>
      <c r="N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  <c r="BA269" s="69"/>
      <c r="BB269" s="69"/>
      <c r="BC269" s="69"/>
      <c r="BD269" s="69"/>
      <c r="BE269" s="69"/>
      <c r="BF269" s="69"/>
      <c r="BG269" s="69"/>
      <c r="BH269" s="69"/>
      <c r="BI269" s="69"/>
      <c r="BJ269" s="69"/>
      <c r="BK269" s="69"/>
      <c r="BL269" s="69"/>
      <c r="BM269" s="69"/>
      <c r="BN269" s="69"/>
      <c r="BO269" s="69"/>
      <c r="BP269" s="69"/>
      <c r="BQ269" s="69"/>
      <c r="BR269" s="69"/>
      <c r="BS269" s="69"/>
      <c r="BT269" s="69"/>
      <c r="BU269" s="69"/>
      <c r="BV269" s="69"/>
      <c r="BW269" s="69"/>
      <c r="BX269" s="69"/>
      <c r="BY269" s="69"/>
      <c r="BZ269" s="69"/>
      <c r="CA269" s="69"/>
      <c r="CB269" s="69"/>
      <c r="CC269" s="69"/>
      <c r="CD269" s="69"/>
      <c r="CE269" s="69"/>
      <c r="CF269" s="69"/>
      <c r="CG269" s="69"/>
      <c r="CH269" s="69"/>
      <c r="CI269" s="69"/>
      <c r="CJ269" s="69"/>
      <c r="CK269" s="69"/>
      <c r="CL269" s="69"/>
      <c r="CM269" s="69"/>
      <c r="CN269" s="69"/>
      <c r="CO269" s="69"/>
      <c r="CP269" s="69"/>
      <c r="CQ269" s="69"/>
      <c r="CR269" s="69"/>
      <c r="CS269" s="69"/>
      <c r="CT269" s="69"/>
      <c r="CU269" s="69"/>
      <c r="CV269" s="69"/>
      <c r="CW269" s="69"/>
      <c r="CX269" s="69"/>
      <c r="CY269" s="69"/>
      <c r="CZ269" s="69"/>
    </row>
    <row r="270" spans="1:104" s="69" customFormat="1" ht="56.25" x14ac:dyDescent="0.3">
      <c r="A270" s="41" t="s">
        <v>167</v>
      </c>
      <c r="B270" s="75" t="s">
        <v>5</v>
      </c>
      <c r="C270" s="75" t="s">
        <v>6</v>
      </c>
      <c r="D270" s="75" t="s">
        <v>7</v>
      </c>
      <c r="E270" s="75" t="s">
        <v>8</v>
      </c>
      <c r="F270" s="75" t="s">
        <v>9</v>
      </c>
      <c r="G270" s="76" t="s">
        <v>10</v>
      </c>
      <c r="H270" s="76" t="s">
        <v>15</v>
      </c>
      <c r="I270" s="76" t="s">
        <v>11</v>
      </c>
      <c r="J270" s="385" t="s">
        <v>837</v>
      </c>
      <c r="L270" s="108">
        <v>12</v>
      </c>
    </row>
    <row r="271" spans="1:104" s="104" customFormat="1" ht="21.75" customHeight="1" x14ac:dyDescent="0.3">
      <c r="A271" s="84" t="s">
        <v>361</v>
      </c>
      <c r="B271" s="73"/>
      <c r="C271" s="73"/>
      <c r="D271" s="73"/>
      <c r="E271" s="73"/>
      <c r="F271" s="73"/>
      <c r="G271" s="56"/>
      <c r="H271" s="56"/>
      <c r="I271" s="56"/>
      <c r="J271" s="359"/>
      <c r="K271" s="81"/>
      <c r="L271" s="108"/>
      <c r="M271" s="69"/>
      <c r="N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  <c r="BA271" s="69"/>
      <c r="BB271" s="69"/>
      <c r="BC271" s="69"/>
      <c r="BD271" s="69"/>
      <c r="BE271" s="69"/>
      <c r="BF271" s="69"/>
      <c r="BG271" s="69"/>
      <c r="BH271" s="69"/>
      <c r="BI271" s="69"/>
      <c r="BJ271" s="69"/>
      <c r="BK271" s="69"/>
      <c r="BL271" s="69"/>
      <c r="BM271" s="69"/>
      <c r="BN271" s="69"/>
      <c r="BO271" s="69"/>
      <c r="BP271" s="69"/>
      <c r="BQ271" s="69"/>
      <c r="BR271" s="69"/>
      <c r="BS271" s="69"/>
      <c r="BT271" s="69"/>
      <c r="BU271" s="69"/>
      <c r="BV271" s="69"/>
      <c r="BW271" s="69"/>
      <c r="BX271" s="69"/>
      <c r="BY271" s="69"/>
      <c r="BZ271" s="69"/>
      <c r="CA271" s="69"/>
      <c r="CB271" s="69"/>
      <c r="CC271" s="69"/>
      <c r="CD271" s="69"/>
      <c r="CE271" s="69"/>
      <c r="CF271" s="69"/>
      <c r="CG271" s="69"/>
      <c r="CH271" s="69"/>
      <c r="CI271" s="69"/>
      <c r="CJ271" s="69"/>
      <c r="CK271" s="69"/>
      <c r="CL271" s="69"/>
      <c r="CM271" s="69"/>
      <c r="CN271" s="69"/>
      <c r="CO271" s="69"/>
      <c r="CP271" s="69"/>
      <c r="CQ271" s="69"/>
      <c r="CR271" s="69"/>
      <c r="CS271" s="69"/>
      <c r="CT271" s="69"/>
      <c r="CU271" s="69"/>
      <c r="CV271" s="69"/>
      <c r="CW271" s="69"/>
      <c r="CX271" s="69"/>
      <c r="CY271" s="69"/>
      <c r="CZ271" s="69"/>
    </row>
    <row r="272" spans="1:104" s="104" customFormat="1" ht="21.75" customHeight="1" x14ac:dyDescent="0.3">
      <c r="A272" s="347" t="s">
        <v>379</v>
      </c>
      <c r="B272" s="168">
        <v>1</v>
      </c>
      <c r="C272" s="168"/>
      <c r="D272" s="45"/>
      <c r="E272" s="45"/>
      <c r="F272" s="29"/>
      <c r="G272" s="212">
        <v>130000</v>
      </c>
      <c r="H272" s="655">
        <v>115000</v>
      </c>
      <c r="I272" s="212">
        <v>115000</v>
      </c>
      <c r="J272" s="32" t="s">
        <v>376</v>
      </c>
      <c r="K272" s="96"/>
      <c r="L272" s="108"/>
      <c r="M272" s="69"/>
      <c r="N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  <c r="BA272" s="69"/>
      <c r="BB272" s="69"/>
      <c r="BC272" s="69"/>
      <c r="BD272" s="69"/>
      <c r="BE272" s="69"/>
      <c r="BF272" s="69"/>
      <c r="BG272" s="69"/>
      <c r="BH272" s="69"/>
      <c r="BI272" s="69"/>
      <c r="BJ272" s="69"/>
      <c r="BK272" s="69"/>
      <c r="BL272" s="69"/>
      <c r="BM272" s="69"/>
      <c r="BN272" s="69"/>
      <c r="BO272" s="69"/>
      <c r="BP272" s="69"/>
      <c r="BQ272" s="69"/>
      <c r="BR272" s="69"/>
      <c r="BS272" s="69"/>
      <c r="BT272" s="69"/>
      <c r="BU272" s="69"/>
      <c r="BV272" s="69"/>
      <c r="BW272" s="69"/>
      <c r="BX272" s="69"/>
      <c r="BY272" s="69"/>
      <c r="BZ272" s="69"/>
      <c r="CA272" s="69"/>
      <c r="CB272" s="69"/>
      <c r="CC272" s="69"/>
      <c r="CD272" s="69"/>
      <c r="CE272" s="69"/>
      <c r="CF272" s="69"/>
      <c r="CG272" s="69"/>
      <c r="CH272" s="69"/>
      <c r="CI272" s="69"/>
      <c r="CJ272" s="69"/>
      <c r="CK272" s="69"/>
      <c r="CL272" s="69"/>
      <c r="CM272" s="69"/>
      <c r="CN272" s="69"/>
      <c r="CO272" s="69"/>
      <c r="CP272" s="69"/>
      <c r="CQ272" s="69"/>
      <c r="CR272" s="69"/>
      <c r="CS272" s="69"/>
      <c r="CT272" s="69"/>
      <c r="CU272" s="69"/>
      <c r="CV272" s="69"/>
      <c r="CW272" s="69"/>
      <c r="CX272" s="69"/>
      <c r="CY272" s="69"/>
      <c r="CZ272" s="69"/>
    </row>
    <row r="273" spans="1:104" s="104" customFormat="1" ht="21.75" customHeight="1" x14ac:dyDescent="0.3">
      <c r="A273" s="348" t="s">
        <v>89</v>
      </c>
      <c r="B273" s="66"/>
      <c r="C273" s="118"/>
      <c r="D273" s="45"/>
      <c r="E273" s="45"/>
      <c r="F273" s="29"/>
      <c r="G273" s="47"/>
      <c r="H273" s="27"/>
      <c r="I273" s="47"/>
      <c r="J273" s="48" t="s">
        <v>177</v>
      </c>
      <c r="K273" s="96"/>
      <c r="L273" s="108"/>
      <c r="M273" s="69"/>
      <c r="N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  <c r="BA273" s="69"/>
      <c r="BB273" s="69"/>
      <c r="BC273" s="69"/>
      <c r="BD273" s="69"/>
      <c r="BE273" s="69"/>
      <c r="BF273" s="69"/>
      <c r="BG273" s="69"/>
      <c r="BH273" s="69"/>
      <c r="BI273" s="69"/>
      <c r="BJ273" s="69"/>
      <c r="BK273" s="69"/>
      <c r="BL273" s="69"/>
      <c r="BM273" s="69"/>
      <c r="BN273" s="69"/>
      <c r="BO273" s="69"/>
      <c r="BP273" s="69"/>
      <c r="BQ273" s="69"/>
      <c r="BR273" s="69"/>
      <c r="BS273" s="69"/>
      <c r="BT273" s="69"/>
      <c r="BU273" s="69"/>
      <c r="BV273" s="69"/>
      <c r="BW273" s="69"/>
      <c r="BX273" s="69"/>
      <c r="BY273" s="69"/>
      <c r="BZ273" s="69"/>
      <c r="CA273" s="69"/>
      <c r="CB273" s="69"/>
      <c r="CC273" s="69"/>
      <c r="CD273" s="69"/>
      <c r="CE273" s="69"/>
      <c r="CF273" s="69"/>
      <c r="CG273" s="69"/>
      <c r="CH273" s="69"/>
      <c r="CI273" s="69"/>
      <c r="CJ273" s="69"/>
      <c r="CK273" s="69"/>
      <c r="CL273" s="69"/>
      <c r="CM273" s="69"/>
      <c r="CN273" s="69"/>
      <c r="CO273" s="69"/>
      <c r="CP273" s="69"/>
      <c r="CQ273" s="69"/>
      <c r="CR273" s="69"/>
      <c r="CS273" s="69"/>
      <c r="CT273" s="69"/>
      <c r="CU273" s="69"/>
      <c r="CV273" s="69"/>
      <c r="CW273" s="69"/>
      <c r="CX273" s="69"/>
      <c r="CY273" s="69"/>
      <c r="CZ273" s="69"/>
    </row>
    <row r="274" spans="1:104" s="104" customFormat="1" ht="21.75" customHeight="1" x14ac:dyDescent="0.3">
      <c r="A274" s="81"/>
      <c r="B274" s="32"/>
      <c r="C274" s="118"/>
      <c r="D274" s="45"/>
      <c r="E274" s="45"/>
      <c r="F274" s="29"/>
      <c r="G274" s="47"/>
      <c r="H274" s="27"/>
      <c r="I274" s="47"/>
      <c r="J274" s="48" t="s">
        <v>763</v>
      </c>
      <c r="K274" s="81"/>
      <c r="L274" s="108"/>
      <c r="M274" s="69"/>
      <c r="N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  <c r="BA274" s="69"/>
      <c r="BB274" s="69"/>
      <c r="BC274" s="69"/>
      <c r="BD274" s="69"/>
      <c r="BE274" s="69"/>
      <c r="BF274" s="69"/>
      <c r="BG274" s="69"/>
      <c r="BH274" s="69"/>
      <c r="BI274" s="69"/>
      <c r="BJ274" s="69"/>
      <c r="BK274" s="69"/>
      <c r="BL274" s="69"/>
      <c r="BM274" s="69"/>
      <c r="BN274" s="69"/>
      <c r="BO274" s="69"/>
      <c r="BP274" s="69"/>
      <c r="BQ274" s="69"/>
      <c r="BR274" s="69"/>
      <c r="BS274" s="69"/>
      <c r="BT274" s="69"/>
      <c r="BU274" s="69"/>
      <c r="BV274" s="69"/>
      <c r="BW274" s="69"/>
      <c r="BX274" s="69"/>
      <c r="BY274" s="69"/>
      <c r="BZ274" s="69"/>
      <c r="CA274" s="69"/>
      <c r="CB274" s="69"/>
      <c r="CC274" s="69"/>
      <c r="CD274" s="69"/>
      <c r="CE274" s="69"/>
      <c r="CF274" s="69"/>
      <c r="CG274" s="69"/>
      <c r="CH274" s="69"/>
      <c r="CI274" s="69"/>
      <c r="CJ274" s="69"/>
      <c r="CK274" s="69"/>
      <c r="CL274" s="69"/>
      <c r="CM274" s="69"/>
      <c r="CN274" s="69"/>
      <c r="CO274" s="69"/>
      <c r="CP274" s="69"/>
      <c r="CQ274" s="69"/>
      <c r="CR274" s="69"/>
      <c r="CS274" s="69"/>
      <c r="CT274" s="69"/>
      <c r="CU274" s="69"/>
      <c r="CV274" s="69"/>
      <c r="CW274" s="69"/>
      <c r="CX274" s="69"/>
      <c r="CY274" s="69"/>
      <c r="CZ274" s="69"/>
    </row>
    <row r="275" spans="1:104" s="69" customFormat="1" ht="21.75" customHeight="1" x14ac:dyDescent="0.3">
      <c r="A275" s="534" t="s">
        <v>363</v>
      </c>
      <c r="B275" s="115">
        <v>1</v>
      </c>
      <c r="C275" s="115">
        <v>0</v>
      </c>
      <c r="D275" s="41">
        <v>0</v>
      </c>
      <c r="E275" s="41">
        <v>0</v>
      </c>
      <c r="F275" s="41">
        <v>0</v>
      </c>
      <c r="G275" s="184">
        <v>130000</v>
      </c>
      <c r="H275" s="184">
        <v>115000</v>
      </c>
      <c r="I275" s="184">
        <v>115000</v>
      </c>
      <c r="J275" s="139"/>
      <c r="L275" s="108"/>
    </row>
    <row r="276" spans="1:104" s="69" customFormat="1" x14ac:dyDescent="0.3">
      <c r="A276" s="99" t="s">
        <v>875</v>
      </c>
      <c r="B276" s="662">
        <v>15</v>
      </c>
      <c r="C276" s="41">
        <v>8</v>
      </c>
      <c r="D276" s="662">
        <v>1</v>
      </c>
      <c r="E276" s="41">
        <v>0</v>
      </c>
      <c r="F276" s="662">
        <v>0</v>
      </c>
      <c r="G276" s="184">
        <v>18190000</v>
      </c>
      <c r="H276" s="663">
        <v>15921100</v>
      </c>
      <c r="I276" s="665">
        <v>6297600</v>
      </c>
      <c r="J276" s="664"/>
      <c r="L276" s="108"/>
    </row>
    <row r="277" spans="1:104" s="104" customFormat="1" x14ac:dyDescent="0.3">
      <c r="K277" s="69"/>
      <c r="L277" s="108"/>
      <c r="M277" s="69"/>
      <c r="N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  <c r="BA277" s="69"/>
      <c r="BB277" s="69"/>
      <c r="BC277" s="69"/>
      <c r="BD277" s="69"/>
      <c r="BE277" s="69"/>
      <c r="BF277" s="69"/>
      <c r="BG277" s="69"/>
      <c r="BH277" s="69"/>
      <c r="BI277" s="69"/>
      <c r="BJ277" s="69"/>
      <c r="BK277" s="69"/>
      <c r="BL277" s="69"/>
      <c r="BM277" s="69"/>
      <c r="BN277" s="69"/>
      <c r="BO277" s="69"/>
      <c r="BP277" s="69"/>
      <c r="BQ277" s="69"/>
      <c r="BR277" s="69"/>
      <c r="BS277" s="69"/>
      <c r="BT277" s="69"/>
      <c r="BU277" s="69"/>
      <c r="BV277" s="69"/>
      <c r="BW277" s="69"/>
      <c r="BX277" s="69"/>
      <c r="BY277" s="69"/>
      <c r="BZ277" s="69"/>
      <c r="CA277" s="69"/>
      <c r="CB277" s="69"/>
      <c r="CC277" s="69"/>
      <c r="CD277" s="69"/>
      <c r="CE277" s="69"/>
      <c r="CF277" s="69"/>
      <c r="CG277" s="69"/>
      <c r="CH277" s="69"/>
      <c r="CI277" s="69"/>
      <c r="CJ277" s="69"/>
      <c r="CK277" s="69"/>
      <c r="CL277" s="69"/>
      <c r="CM277" s="69"/>
      <c r="CN277" s="69"/>
      <c r="CO277" s="69"/>
      <c r="CP277" s="69"/>
      <c r="CQ277" s="69"/>
      <c r="CR277" s="69"/>
      <c r="CS277" s="69"/>
      <c r="CT277" s="69"/>
      <c r="CU277" s="69"/>
      <c r="CV277" s="69"/>
      <c r="CW277" s="69"/>
      <c r="CX277" s="69"/>
      <c r="CY277" s="69"/>
      <c r="CZ277" s="69"/>
    </row>
    <row r="278" spans="1:104" s="104" customFormat="1" x14ac:dyDescent="0.3">
      <c r="B278" s="172"/>
      <c r="C278" s="172"/>
      <c r="D278" s="172"/>
      <c r="E278" s="172"/>
      <c r="F278" s="172"/>
      <c r="G278" s="172"/>
      <c r="H278" s="173"/>
      <c r="I278" s="173"/>
      <c r="J278" s="170"/>
      <c r="K278" s="69"/>
      <c r="L278" s="108"/>
      <c r="M278" s="69"/>
      <c r="N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  <c r="BA278" s="69"/>
      <c r="BB278" s="69"/>
      <c r="BC278" s="69"/>
      <c r="BD278" s="69"/>
      <c r="BE278" s="69"/>
      <c r="BF278" s="69"/>
      <c r="BG278" s="69"/>
      <c r="BH278" s="69"/>
      <c r="BI278" s="69"/>
      <c r="BJ278" s="69"/>
      <c r="BK278" s="69"/>
      <c r="BL278" s="69"/>
      <c r="BM278" s="69"/>
      <c r="BN278" s="69"/>
      <c r="BO278" s="69"/>
      <c r="BP278" s="69"/>
      <c r="BQ278" s="69"/>
      <c r="BR278" s="69"/>
      <c r="BS278" s="69"/>
      <c r="BT278" s="69"/>
      <c r="BU278" s="69"/>
      <c r="BV278" s="69"/>
      <c r="BW278" s="69"/>
      <c r="BX278" s="69"/>
      <c r="BY278" s="69"/>
      <c r="BZ278" s="69"/>
      <c r="CA278" s="69"/>
      <c r="CB278" s="69"/>
      <c r="CC278" s="69"/>
      <c r="CD278" s="69"/>
      <c r="CE278" s="69"/>
      <c r="CF278" s="69"/>
      <c r="CG278" s="69"/>
      <c r="CH278" s="69"/>
      <c r="CI278" s="69"/>
      <c r="CJ278" s="69"/>
      <c r="CK278" s="69"/>
      <c r="CL278" s="69"/>
      <c r="CM278" s="69"/>
      <c r="CN278" s="69"/>
      <c r="CO278" s="69"/>
      <c r="CP278" s="69"/>
      <c r="CQ278" s="69"/>
      <c r="CR278" s="69"/>
      <c r="CS278" s="69"/>
      <c r="CT278" s="69"/>
      <c r="CU278" s="69"/>
      <c r="CV278" s="69"/>
      <c r="CW278" s="69"/>
      <c r="CX278" s="69"/>
      <c r="CY278" s="69"/>
      <c r="CZ278" s="69"/>
    </row>
    <row r="279" spans="1:104" s="104" customFormat="1" x14ac:dyDescent="0.3">
      <c r="B279" s="172"/>
      <c r="C279" s="172"/>
      <c r="D279" s="172"/>
      <c r="E279" s="172"/>
      <c r="F279" s="172"/>
      <c r="G279" s="172"/>
      <c r="H279" s="173"/>
      <c r="I279" s="173"/>
      <c r="J279" s="170"/>
      <c r="K279" s="69"/>
      <c r="L279" s="108"/>
      <c r="M279" s="69"/>
      <c r="N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  <c r="BA279" s="69"/>
      <c r="BB279" s="69"/>
      <c r="BC279" s="69"/>
      <c r="BD279" s="69"/>
      <c r="BE279" s="69"/>
      <c r="BF279" s="69"/>
      <c r="BG279" s="69"/>
      <c r="BH279" s="69"/>
      <c r="BI279" s="69"/>
      <c r="BJ279" s="69"/>
      <c r="BK279" s="69"/>
      <c r="BL279" s="69"/>
      <c r="BM279" s="69"/>
      <c r="BN279" s="69"/>
      <c r="BO279" s="69"/>
      <c r="BP279" s="69"/>
      <c r="BQ279" s="69"/>
      <c r="BR279" s="69"/>
      <c r="BS279" s="69"/>
      <c r="BT279" s="69"/>
      <c r="BU279" s="69"/>
      <c r="BV279" s="69"/>
      <c r="BW279" s="69"/>
      <c r="BX279" s="69"/>
      <c r="BY279" s="69"/>
      <c r="BZ279" s="69"/>
      <c r="CA279" s="69"/>
      <c r="CB279" s="69"/>
      <c r="CC279" s="69"/>
      <c r="CD279" s="69"/>
      <c r="CE279" s="69"/>
      <c r="CF279" s="69"/>
      <c r="CG279" s="69"/>
      <c r="CH279" s="69"/>
      <c r="CI279" s="69"/>
      <c r="CJ279" s="69"/>
      <c r="CK279" s="69"/>
      <c r="CL279" s="69"/>
      <c r="CM279" s="69"/>
      <c r="CN279" s="69"/>
      <c r="CO279" s="69"/>
      <c r="CP279" s="69"/>
      <c r="CQ279" s="69"/>
      <c r="CR279" s="69"/>
      <c r="CS279" s="69"/>
      <c r="CT279" s="69"/>
      <c r="CU279" s="69"/>
      <c r="CV279" s="69"/>
      <c r="CW279" s="69"/>
      <c r="CX279" s="69"/>
      <c r="CY279" s="69"/>
      <c r="CZ279" s="69"/>
    </row>
    <row r="280" spans="1:104" s="104" customFormat="1" x14ac:dyDescent="0.3">
      <c r="B280" s="172"/>
      <c r="C280" s="172"/>
      <c r="D280" s="172"/>
      <c r="E280" s="172"/>
      <c r="F280" s="172"/>
      <c r="G280" s="172"/>
      <c r="H280" s="173"/>
      <c r="I280" s="173"/>
      <c r="J280" s="170"/>
      <c r="K280" s="69"/>
      <c r="L280" s="108"/>
      <c r="M280" s="69"/>
      <c r="N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  <c r="BA280" s="69"/>
      <c r="BB280" s="69"/>
      <c r="BC280" s="69"/>
      <c r="BD280" s="69"/>
      <c r="BE280" s="69"/>
      <c r="BF280" s="69"/>
      <c r="BG280" s="69"/>
      <c r="BH280" s="69"/>
      <c r="BI280" s="69"/>
      <c r="BJ280" s="69"/>
      <c r="BK280" s="69"/>
      <c r="BL280" s="69"/>
      <c r="BM280" s="69"/>
      <c r="BN280" s="69"/>
      <c r="BO280" s="69"/>
      <c r="BP280" s="69"/>
      <c r="BQ280" s="69"/>
      <c r="BR280" s="69"/>
      <c r="BS280" s="69"/>
      <c r="BT280" s="69"/>
      <c r="BU280" s="69"/>
      <c r="BV280" s="69"/>
      <c r="BW280" s="69"/>
      <c r="BX280" s="69"/>
      <c r="BY280" s="69"/>
      <c r="BZ280" s="69"/>
      <c r="CA280" s="69"/>
      <c r="CB280" s="69"/>
      <c r="CC280" s="69"/>
      <c r="CD280" s="69"/>
      <c r="CE280" s="69"/>
      <c r="CF280" s="69"/>
      <c r="CG280" s="69"/>
      <c r="CH280" s="69"/>
      <c r="CI280" s="69"/>
      <c r="CJ280" s="69"/>
      <c r="CK280" s="69"/>
      <c r="CL280" s="69"/>
      <c r="CM280" s="69"/>
      <c r="CN280" s="69"/>
      <c r="CO280" s="69"/>
      <c r="CP280" s="69"/>
      <c r="CQ280" s="69"/>
      <c r="CR280" s="69"/>
      <c r="CS280" s="69"/>
      <c r="CT280" s="69"/>
      <c r="CU280" s="69"/>
      <c r="CV280" s="69"/>
      <c r="CW280" s="69"/>
      <c r="CX280" s="69"/>
      <c r="CY280" s="69"/>
      <c r="CZ280" s="69"/>
    </row>
    <row r="281" spans="1:104" s="104" customFormat="1" x14ac:dyDescent="0.3">
      <c r="B281" s="172"/>
      <c r="C281" s="172"/>
      <c r="D281" s="172"/>
      <c r="E281" s="172"/>
      <c r="F281" s="172"/>
      <c r="G281" s="172"/>
      <c r="H281" s="173"/>
      <c r="I281" s="173"/>
      <c r="J281" s="170"/>
      <c r="K281" s="69"/>
      <c r="L281" s="108"/>
      <c r="M281" s="69"/>
      <c r="N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  <c r="BA281" s="69"/>
      <c r="BB281" s="69"/>
      <c r="BC281" s="69"/>
      <c r="BD281" s="69"/>
      <c r="BE281" s="69"/>
      <c r="BF281" s="69"/>
      <c r="BG281" s="69"/>
      <c r="BH281" s="69"/>
      <c r="BI281" s="69"/>
      <c r="BJ281" s="69"/>
      <c r="BK281" s="69"/>
      <c r="BL281" s="69"/>
      <c r="BM281" s="69"/>
      <c r="BN281" s="69"/>
      <c r="BO281" s="69"/>
      <c r="BP281" s="69"/>
      <c r="BQ281" s="69"/>
      <c r="BR281" s="69"/>
      <c r="BS281" s="69"/>
      <c r="BT281" s="69"/>
      <c r="BU281" s="69"/>
      <c r="BV281" s="69"/>
      <c r="BW281" s="69"/>
      <c r="BX281" s="69"/>
      <c r="BY281" s="69"/>
      <c r="BZ281" s="69"/>
      <c r="CA281" s="69"/>
      <c r="CB281" s="69"/>
      <c r="CC281" s="69"/>
      <c r="CD281" s="69"/>
      <c r="CE281" s="69"/>
      <c r="CF281" s="69"/>
      <c r="CG281" s="69"/>
      <c r="CH281" s="69"/>
      <c r="CI281" s="69"/>
      <c r="CJ281" s="69"/>
      <c r="CK281" s="69"/>
      <c r="CL281" s="69"/>
      <c r="CM281" s="69"/>
      <c r="CN281" s="69"/>
      <c r="CO281" s="69"/>
      <c r="CP281" s="69"/>
      <c r="CQ281" s="69"/>
      <c r="CR281" s="69"/>
      <c r="CS281" s="69"/>
      <c r="CT281" s="69"/>
      <c r="CU281" s="69"/>
      <c r="CV281" s="69"/>
      <c r="CW281" s="69"/>
      <c r="CX281" s="69"/>
      <c r="CY281" s="69"/>
      <c r="CZ281" s="69"/>
    </row>
    <row r="282" spans="1:104" s="104" customFormat="1" x14ac:dyDescent="0.3">
      <c r="B282" s="172"/>
      <c r="C282" s="172"/>
      <c r="D282" s="172"/>
      <c r="E282" s="172"/>
      <c r="F282" s="172"/>
      <c r="G282" s="172"/>
      <c r="H282" s="173"/>
      <c r="I282" s="173"/>
      <c r="J282" s="170"/>
      <c r="K282" s="69"/>
      <c r="L282" s="108"/>
      <c r="M282" s="69"/>
      <c r="N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  <c r="BA282" s="69"/>
      <c r="BB282" s="69"/>
      <c r="BC282" s="69"/>
      <c r="BD282" s="69"/>
      <c r="BE282" s="69"/>
      <c r="BF282" s="69"/>
      <c r="BG282" s="69"/>
      <c r="BH282" s="69"/>
      <c r="BI282" s="69"/>
      <c r="BJ282" s="69"/>
      <c r="BK282" s="69"/>
      <c r="BL282" s="69"/>
      <c r="BM282" s="69"/>
      <c r="BN282" s="69"/>
      <c r="BO282" s="69"/>
      <c r="BP282" s="69"/>
      <c r="BQ282" s="69"/>
      <c r="BR282" s="69"/>
      <c r="BS282" s="69"/>
      <c r="BT282" s="69"/>
      <c r="BU282" s="69"/>
      <c r="BV282" s="69"/>
      <c r="BW282" s="69"/>
      <c r="BX282" s="69"/>
      <c r="BY282" s="69"/>
      <c r="BZ282" s="69"/>
      <c r="CA282" s="69"/>
      <c r="CB282" s="69"/>
      <c r="CC282" s="69"/>
      <c r="CD282" s="69"/>
      <c r="CE282" s="69"/>
      <c r="CF282" s="69"/>
      <c r="CG282" s="69"/>
      <c r="CH282" s="69"/>
      <c r="CI282" s="69"/>
      <c r="CJ282" s="69"/>
      <c r="CK282" s="69"/>
      <c r="CL282" s="69"/>
      <c r="CM282" s="69"/>
      <c r="CN282" s="69"/>
      <c r="CO282" s="69"/>
      <c r="CP282" s="69"/>
      <c r="CQ282" s="69"/>
      <c r="CR282" s="69"/>
      <c r="CS282" s="69"/>
      <c r="CT282" s="69"/>
      <c r="CU282" s="69"/>
      <c r="CV282" s="69"/>
      <c r="CW282" s="69"/>
      <c r="CX282" s="69"/>
      <c r="CY282" s="69"/>
      <c r="CZ282" s="69"/>
    </row>
    <row r="283" spans="1:104" s="104" customFormat="1" x14ac:dyDescent="0.3">
      <c r="B283" s="172"/>
      <c r="C283" s="172"/>
      <c r="D283" s="172"/>
      <c r="E283" s="172"/>
      <c r="F283" s="172"/>
      <c r="G283" s="172"/>
      <c r="H283" s="173"/>
      <c r="I283" s="173"/>
      <c r="J283" s="170"/>
      <c r="K283" s="69"/>
      <c r="L283" s="108"/>
      <c r="M283" s="69"/>
      <c r="N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  <c r="BA283" s="69"/>
      <c r="BB283" s="69"/>
      <c r="BC283" s="69"/>
      <c r="BD283" s="69"/>
      <c r="BE283" s="69"/>
      <c r="BF283" s="69"/>
      <c r="BG283" s="69"/>
      <c r="BH283" s="69"/>
      <c r="BI283" s="69"/>
      <c r="BJ283" s="69"/>
      <c r="BK283" s="69"/>
      <c r="BL283" s="69"/>
      <c r="BM283" s="69"/>
      <c r="BN283" s="69"/>
      <c r="BO283" s="69"/>
      <c r="BP283" s="69"/>
      <c r="BQ283" s="69"/>
      <c r="BR283" s="69"/>
      <c r="BS283" s="69"/>
      <c r="BT283" s="69"/>
      <c r="BU283" s="69"/>
      <c r="BV283" s="69"/>
      <c r="BW283" s="69"/>
      <c r="BX283" s="69"/>
      <c r="BY283" s="69"/>
      <c r="BZ283" s="69"/>
      <c r="CA283" s="69"/>
      <c r="CB283" s="69"/>
      <c r="CC283" s="69"/>
      <c r="CD283" s="69"/>
      <c r="CE283" s="69"/>
      <c r="CF283" s="69"/>
      <c r="CG283" s="69"/>
      <c r="CH283" s="69"/>
      <c r="CI283" s="69"/>
      <c r="CJ283" s="69"/>
      <c r="CK283" s="69"/>
      <c r="CL283" s="69"/>
      <c r="CM283" s="69"/>
      <c r="CN283" s="69"/>
      <c r="CO283" s="69"/>
      <c r="CP283" s="69"/>
      <c r="CQ283" s="69"/>
      <c r="CR283" s="69"/>
      <c r="CS283" s="69"/>
      <c r="CT283" s="69"/>
      <c r="CU283" s="69"/>
      <c r="CV283" s="69"/>
      <c r="CW283" s="69"/>
      <c r="CX283" s="69"/>
      <c r="CY283" s="69"/>
      <c r="CZ283" s="69"/>
    </row>
    <row r="284" spans="1:104" s="104" customFormat="1" x14ac:dyDescent="0.3">
      <c r="B284" s="172"/>
      <c r="C284" s="172"/>
      <c r="D284" s="172"/>
      <c r="E284" s="172"/>
      <c r="F284" s="172"/>
      <c r="G284" s="172"/>
      <c r="H284" s="173"/>
      <c r="I284" s="173"/>
      <c r="J284" s="170"/>
      <c r="K284" s="69"/>
      <c r="L284" s="108"/>
      <c r="M284" s="69"/>
      <c r="N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  <c r="BA284" s="69"/>
      <c r="BB284" s="69"/>
      <c r="BC284" s="69"/>
      <c r="BD284" s="69"/>
      <c r="BE284" s="69"/>
      <c r="BF284" s="69"/>
      <c r="BG284" s="69"/>
      <c r="BH284" s="69"/>
      <c r="BI284" s="69"/>
      <c r="BJ284" s="69"/>
      <c r="BK284" s="69"/>
      <c r="BL284" s="69"/>
      <c r="BM284" s="69"/>
      <c r="BN284" s="69"/>
      <c r="BO284" s="69"/>
      <c r="BP284" s="69"/>
      <c r="BQ284" s="69"/>
      <c r="BR284" s="69"/>
      <c r="BS284" s="69"/>
      <c r="BT284" s="69"/>
      <c r="BU284" s="69"/>
      <c r="BV284" s="69"/>
      <c r="BW284" s="69"/>
      <c r="BX284" s="69"/>
      <c r="BY284" s="69"/>
      <c r="BZ284" s="69"/>
      <c r="CA284" s="69"/>
      <c r="CB284" s="69"/>
      <c r="CC284" s="69"/>
      <c r="CD284" s="69"/>
      <c r="CE284" s="69"/>
      <c r="CF284" s="69"/>
      <c r="CG284" s="69"/>
      <c r="CH284" s="69"/>
      <c r="CI284" s="69"/>
      <c r="CJ284" s="69"/>
      <c r="CK284" s="69"/>
      <c r="CL284" s="69"/>
      <c r="CM284" s="69"/>
      <c r="CN284" s="69"/>
      <c r="CO284" s="69"/>
      <c r="CP284" s="69"/>
      <c r="CQ284" s="69"/>
      <c r="CR284" s="69"/>
      <c r="CS284" s="69"/>
      <c r="CT284" s="69"/>
      <c r="CU284" s="69"/>
      <c r="CV284" s="69"/>
      <c r="CW284" s="69"/>
      <c r="CX284" s="69"/>
      <c r="CY284" s="69"/>
      <c r="CZ284" s="69"/>
    </row>
    <row r="285" spans="1:104" s="104" customFormat="1" x14ac:dyDescent="0.3">
      <c r="B285" s="172"/>
      <c r="C285" s="172"/>
      <c r="D285" s="172"/>
      <c r="E285" s="172"/>
      <c r="F285" s="172"/>
      <c r="G285" s="172"/>
      <c r="H285" s="173"/>
      <c r="I285" s="173"/>
      <c r="J285" s="170"/>
      <c r="K285" s="69"/>
      <c r="L285" s="108"/>
      <c r="M285" s="69"/>
      <c r="N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  <c r="BA285" s="69"/>
      <c r="BB285" s="69"/>
      <c r="BC285" s="69"/>
      <c r="BD285" s="69"/>
      <c r="BE285" s="69"/>
      <c r="BF285" s="69"/>
      <c r="BG285" s="69"/>
      <c r="BH285" s="69"/>
      <c r="BI285" s="69"/>
      <c r="BJ285" s="69"/>
      <c r="BK285" s="69"/>
      <c r="BL285" s="69"/>
      <c r="BM285" s="69"/>
      <c r="BN285" s="69"/>
      <c r="BO285" s="69"/>
      <c r="BP285" s="69"/>
      <c r="BQ285" s="69"/>
      <c r="BR285" s="69"/>
      <c r="BS285" s="69"/>
      <c r="BT285" s="69"/>
      <c r="BU285" s="69"/>
      <c r="BV285" s="69"/>
      <c r="BW285" s="69"/>
      <c r="BX285" s="69"/>
      <c r="BY285" s="69"/>
      <c r="BZ285" s="69"/>
      <c r="CA285" s="69"/>
      <c r="CB285" s="69"/>
      <c r="CC285" s="69"/>
      <c r="CD285" s="69"/>
      <c r="CE285" s="69"/>
      <c r="CF285" s="69"/>
      <c r="CG285" s="69"/>
      <c r="CH285" s="69"/>
      <c r="CI285" s="69"/>
      <c r="CJ285" s="69"/>
      <c r="CK285" s="69"/>
      <c r="CL285" s="69"/>
      <c r="CM285" s="69"/>
      <c r="CN285" s="69"/>
      <c r="CO285" s="69"/>
      <c r="CP285" s="69"/>
      <c r="CQ285" s="69"/>
      <c r="CR285" s="69"/>
      <c r="CS285" s="69"/>
      <c r="CT285" s="69"/>
      <c r="CU285" s="69"/>
      <c r="CV285" s="69"/>
      <c r="CW285" s="69"/>
      <c r="CX285" s="69"/>
      <c r="CY285" s="69"/>
      <c r="CZ285" s="69"/>
    </row>
    <row r="286" spans="1:104" s="104" customFormat="1" x14ac:dyDescent="0.3">
      <c r="B286" s="172"/>
      <c r="C286" s="172"/>
      <c r="D286" s="172"/>
      <c r="E286" s="172"/>
      <c r="F286" s="172"/>
      <c r="G286" s="172"/>
      <c r="H286" s="173"/>
      <c r="I286" s="173"/>
      <c r="J286" s="170"/>
      <c r="K286" s="69"/>
      <c r="L286" s="108"/>
      <c r="M286" s="69"/>
      <c r="N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  <c r="BA286" s="69"/>
      <c r="BB286" s="69"/>
      <c r="BC286" s="69"/>
      <c r="BD286" s="69"/>
      <c r="BE286" s="69"/>
      <c r="BF286" s="69"/>
      <c r="BG286" s="69"/>
      <c r="BH286" s="69"/>
      <c r="BI286" s="69"/>
      <c r="BJ286" s="69"/>
      <c r="BK286" s="69"/>
      <c r="BL286" s="69"/>
      <c r="BM286" s="69"/>
      <c r="BN286" s="69"/>
      <c r="BO286" s="69"/>
      <c r="BP286" s="69"/>
      <c r="BQ286" s="69"/>
      <c r="BR286" s="69"/>
      <c r="BS286" s="69"/>
      <c r="BT286" s="69"/>
      <c r="BU286" s="69"/>
      <c r="BV286" s="69"/>
      <c r="BW286" s="69"/>
      <c r="BX286" s="69"/>
      <c r="BY286" s="69"/>
      <c r="BZ286" s="69"/>
      <c r="CA286" s="69"/>
      <c r="CB286" s="69"/>
      <c r="CC286" s="69"/>
      <c r="CD286" s="69"/>
      <c r="CE286" s="69"/>
      <c r="CF286" s="69"/>
      <c r="CG286" s="69"/>
      <c r="CH286" s="69"/>
      <c r="CI286" s="69"/>
      <c r="CJ286" s="69"/>
      <c r="CK286" s="69"/>
      <c r="CL286" s="69"/>
      <c r="CM286" s="69"/>
      <c r="CN286" s="69"/>
      <c r="CO286" s="69"/>
      <c r="CP286" s="69"/>
      <c r="CQ286" s="69"/>
      <c r="CR286" s="69"/>
      <c r="CS286" s="69"/>
      <c r="CT286" s="69"/>
      <c r="CU286" s="69"/>
      <c r="CV286" s="69"/>
      <c r="CW286" s="69"/>
      <c r="CX286" s="69"/>
      <c r="CY286" s="69"/>
      <c r="CZ286" s="69"/>
    </row>
    <row r="287" spans="1:104" s="104" customFormat="1" x14ac:dyDescent="0.3">
      <c r="B287" s="172"/>
      <c r="C287" s="172"/>
      <c r="D287" s="172"/>
      <c r="E287" s="172"/>
      <c r="F287" s="172"/>
      <c r="G287" s="172"/>
      <c r="H287" s="173"/>
      <c r="I287" s="173"/>
      <c r="J287" s="170"/>
      <c r="K287" s="69"/>
      <c r="L287" s="108"/>
      <c r="M287" s="69"/>
      <c r="N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  <c r="BA287" s="69"/>
      <c r="BB287" s="69"/>
      <c r="BC287" s="69"/>
      <c r="BD287" s="69"/>
      <c r="BE287" s="69"/>
      <c r="BF287" s="69"/>
      <c r="BG287" s="69"/>
      <c r="BH287" s="69"/>
      <c r="BI287" s="69"/>
      <c r="BJ287" s="69"/>
      <c r="BK287" s="69"/>
      <c r="BL287" s="69"/>
      <c r="BM287" s="69"/>
      <c r="BN287" s="69"/>
      <c r="BO287" s="69"/>
      <c r="BP287" s="69"/>
      <c r="BQ287" s="69"/>
      <c r="BR287" s="69"/>
      <c r="BS287" s="69"/>
      <c r="BT287" s="69"/>
      <c r="BU287" s="69"/>
      <c r="BV287" s="69"/>
      <c r="BW287" s="69"/>
      <c r="BX287" s="69"/>
      <c r="BY287" s="69"/>
      <c r="BZ287" s="69"/>
      <c r="CA287" s="69"/>
      <c r="CB287" s="69"/>
      <c r="CC287" s="69"/>
      <c r="CD287" s="69"/>
      <c r="CE287" s="69"/>
      <c r="CF287" s="69"/>
      <c r="CG287" s="69"/>
      <c r="CH287" s="69"/>
      <c r="CI287" s="69"/>
      <c r="CJ287" s="69"/>
      <c r="CK287" s="69"/>
      <c r="CL287" s="69"/>
      <c r="CM287" s="69"/>
      <c r="CN287" s="69"/>
      <c r="CO287" s="69"/>
      <c r="CP287" s="69"/>
      <c r="CQ287" s="69"/>
      <c r="CR287" s="69"/>
      <c r="CS287" s="69"/>
      <c r="CT287" s="69"/>
      <c r="CU287" s="69"/>
      <c r="CV287" s="69"/>
      <c r="CW287" s="69"/>
      <c r="CX287" s="69"/>
      <c r="CY287" s="69"/>
      <c r="CZ287" s="69"/>
    </row>
    <row r="288" spans="1:104" s="104" customFormat="1" x14ac:dyDescent="0.3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108"/>
      <c r="M288" s="69"/>
      <c r="N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  <c r="BA288" s="69"/>
      <c r="BB288" s="69"/>
      <c r="BC288" s="69"/>
      <c r="BD288" s="69"/>
      <c r="BE288" s="69"/>
      <c r="BF288" s="69"/>
      <c r="BG288" s="69"/>
      <c r="BH288" s="69"/>
      <c r="BI288" s="69"/>
      <c r="BJ288" s="69"/>
      <c r="BK288" s="69"/>
      <c r="BL288" s="69"/>
      <c r="BM288" s="69"/>
      <c r="BN288" s="69"/>
      <c r="BO288" s="69"/>
      <c r="BP288" s="69"/>
      <c r="BQ288" s="69"/>
      <c r="BR288" s="69"/>
      <c r="BS288" s="69"/>
      <c r="BT288" s="69"/>
      <c r="BU288" s="69"/>
      <c r="BV288" s="69"/>
      <c r="BW288" s="69"/>
      <c r="BX288" s="69"/>
      <c r="BY288" s="69"/>
      <c r="BZ288" s="69"/>
      <c r="CA288" s="69"/>
      <c r="CB288" s="69"/>
      <c r="CC288" s="69"/>
      <c r="CD288" s="69"/>
      <c r="CE288" s="69"/>
      <c r="CF288" s="69"/>
      <c r="CG288" s="69"/>
      <c r="CH288" s="69"/>
      <c r="CI288" s="69"/>
      <c r="CJ288" s="69"/>
      <c r="CK288" s="69"/>
      <c r="CL288" s="69"/>
      <c r="CM288" s="69"/>
      <c r="CN288" s="69"/>
      <c r="CO288" s="69"/>
      <c r="CP288" s="69"/>
      <c r="CQ288" s="69"/>
      <c r="CR288" s="69"/>
      <c r="CS288" s="69"/>
      <c r="CT288" s="69"/>
      <c r="CU288" s="69"/>
      <c r="CV288" s="69"/>
      <c r="CW288" s="69"/>
      <c r="CX288" s="69"/>
      <c r="CY288" s="69"/>
      <c r="CZ288" s="69"/>
    </row>
    <row r="289" spans="1:104" s="104" customFormat="1" x14ac:dyDescent="0.3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108"/>
      <c r="M289" s="69"/>
      <c r="N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  <c r="BA289" s="69"/>
      <c r="BB289" s="69"/>
      <c r="BC289" s="69"/>
      <c r="BD289" s="69"/>
      <c r="BE289" s="69"/>
      <c r="BF289" s="69"/>
      <c r="BG289" s="69"/>
      <c r="BH289" s="69"/>
      <c r="BI289" s="69"/>
      <c r="BJ289" s="69"/>
      <c r="BK289" s="69"/>
      <c r="BL289" s="69"/>
      <c r="BM289" s="69"/>
      <c r="BN289" s="69"/>
      <c r="BO289" s="69"/>
      <c r="BP289" s="69"/>
      <c r="BQ289" s="69"/>
      <c r="BR289" s="69"/>
      <c r="BS289" s="69"/>
      <c r="BT289" s="69"/>
      <c r="BU289" s="69"/>
      <c r="BV289" s="69"/>
      <c r="BW289" s="69"/>
      <c r="BX289" s="69"/>
      <c r="BY289" s="69"/>
      <c r="BZ289" s="69"/>
      <c r="CA289" s="69"/>
      <c r="CB289" s="69"/>
      <c r="CC289" s="69"/>
      <c r="CD289" s="69"/>
      <c r="CE289" s="69"/>
      <c r="CF289" s="69"/>
      <c r="CG289" s="69"/>
      <c r="CH289" s="69"/>
      <c r="CI289" s="69"/>
      <c r="CJ289" s="69"/>
      <c r="CK289" s="69"/>
      <c r="CL289" s="69"/>
      <c r="CM289" s="69"/>
      <c r="CN289" s="69"/>
      <c r="CO289" s="69"/>
      <c r="CP289" s="69"/>
      <c r="CQ289" s="69"/>
      <c r="CR289" s="69"/>
      <c r="CS289" s="69"/>
      <c r="CT289" s="69"/>
      <c r="CU289" s="69"/>
      <c r="CV289" s="69"/>
      <c r="CW289" s="69"/>
      <c r="CX289" s="69"/>
      <c r="CY289" s="69"/>
      <c r="CZ289" s="69"/>
    </row>
    <row r="290" spans="1:104" s="104" customFormat="1" x14ac:dyDescent="0.3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108"/>
      <c r="M290" s="69"/>
      <c r="N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  <c r="BA290" s="69"/>
      <c r="BB290" s="69"/>
      <c r="BC290" s="69"/>
      <c r="BD290" s="69"/>
      <c r="BE290" s="69"/>
      <c r="BF290" s="69"/>
      <c r="BG290" s="69"/>
      <c r="BH290" s="69"/>
      <c r="BI290" s="69"/>
      <c r="BJ290" s="69"/>
      <c r="BK290" s="69"/>
      <c r="BL290" s="69"/>
      <c r="BM290" s="69"/>
      <c r="BN290" s="69"/>
      <c r="BO290" s="69"/>
      <c r="BP290" s="69"/>
      <c r="BQ290" s="69"/>
      <c r="BR290" s="69"/>
      <c r="BS290" s="69"/>
      <c r="BT290" s="69"/>
      <c r="BU290" s="69"/>
      <c r="BV290" s="69"/>
      <c r="BW290" s="69"/>
      <c r="BX290" s="69"/>
      <c r="BY290" s="69"/>
      <c r="BZ290" s="69"/>
      <c r="CA290" s="69"/>
      <c r="CB290" s="69"/>
      <c r="CC290" s="69"/>
      <c r="CD290" s="69"/>
      <c r="CE290" s="69"/>
      <c r="CF290" s="69"/>
      <c r="CG290" s="69"/>
      <c r="CH290" s="69"/>
      <c r="CI290" s="69"/>
      <c r="CJ290" s="69"/>
      <c r="CK290" s="69"/>
      <c r="CL290" s="69"/>
      <c r="CM290" s="69"/>
      <c r="CN290" s="69"/>
      <c r="CO290" s="69"/>
      <c r="CP290" s="69"/>
      <c r="CQ290" s="69"/>
      <c r="CR290" s="69"/>
      <c r="CS290" s="69"/>
      <c r="CT290" s="69"/>
      <c r="CU290" s="69"/>
      <c r="CV290" s="69"/>
      <c r="CW290" s="69"/>
      <c r="CX290" s="69"/>
      <c r="CY290" s="69"/>
      <c r="CZ290" s="69"/>
    </row>
    <row r="291" spans="1:104" s="104" customFormat="1" x14ac:dyDescent="0.3">
      <c r="B291" s="172"/>
      <c r="C291" s="172"/>
      <c r="D291" s="172"/>
      <c r="E291" s="172"/>
      <c r="F291" s="172"/>
      <c r="G291" s="172"/>
      <c r="H291" s="173"/>
      <c r="I291" s="173"/>
      <c r="J291" s="170"/>
      <c r="K291" s="69"/>
      <c r="L291" s="108"/>
      <c r="M291" s="69"/>
      <c r="N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  <c r="BG291" s="69"/>
      <c r="BH291" s="69"/>
      <c r="BI291" s="69"/>
      <c r="BJ291" s="69"/>
      <c r="BK291" s="69"/>
      <c r="BL291" s="69"/>
      <c r="BM291" s="69"/>
      <c r="BN291" s="69"/>
      <c r="BO291" s="69"/>
      <c r="BP291" s="69"/>
      <c r="BQ291" s="69"/>
      <c r="BR291" s="69"/>
      <c r="BS291" s="69"/>
      <c r="BT291" s="69"/>
      <c r="BU291" s="69"/>
      <c r="BV291" s="69"/>
      <c r="BW291" s="69"/>
      <c r="BX291" s="69"/>
      <c r="BY291" s="69"/>
      <c r="BZ291" s="69"/>
      <c r="CA291" s="69"/>
      <c r="CB291" s="69"/>
      <c r="CC291" s="69"/>
      <c r="CD291" s="69"/>
      <c r="CE291" s="69"/>
      <c r="CF291" s="69"/>
      <c r="CG291" s="69"/>
      <c r="CH291" s="69"/>
      <c r="CI291" s="69"/>
      <c r="CJ291" s="69"/>
      <c r="CK291" s="69"/>
      <c r="CL291" s="69"/>
      <c r="CM291" s="69"/>
      <c r="CN291" s="69"/>
      <c r="CO291" s="69"/>
      <c r="CP291" s="69"/>
      <c r="CQ291" s="69"/>
      <c r="CR291" s="69"/>
      <c r="CS291" s="69"/>
      <c r="CT291" s="69"/>
      <c r="CU291" s="69"/>
      <c r="CV291" s="69"/>
      <c r="CW291" s="69"/>
      <c r="CX291" s="69"/>
      <c r="CY291" s="69"/>
      <c r="CZ291" s="69"/>
    </row>
    <row r="292" spans="1:104" s="104" customFormat="1" x14ac:dyDescent="0.3">
      <c r="B292" s="172"/>
      <c r="C292" s="172"/>
      <c r="D292" s="172"/>
      <c r="E292" s="172"/>
      <c r="F292" s="172"/>
      <c r="G292" s="172"/>
      <c r="H292" s="173"/>
      <c r="I292" s="173"/>
      <c r="J292" s="170"/>
      <c r="K292" s="69"/>
      <c r="L292" s="108"/>
      <c r="M292" s="69"/>
      <c r="N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  <c r="BA292" s="69"/>
      <c r="BB292" s="69"/>
      <c r="BC292" s="69"/>
      <c r="BD292" s="69"/>
      <c r="BE292" s="69"/>
      <c r="BF292" s="69"/>
      <c r="BG292" s="69"/>
      <c r="BH292" s="69"/>
      <c r="BI292" s="69"/>
      <c r="BJ292" s="69"/>
      <c r="BK292" s="69"/>
      <c r="BL292" s="69"/>
      <c r="BM292" s="69"/>
      <c r="BN292" s="69"/>
      <c r="BO292" s="69"/>
      <c r="BP292" s="69"/>
      <c r="BQ292" s="69"/>
      <c r="BR292" s="69"/>
      <c r="BS292" s="69"/>
      <c r="BT292" s="69"/>
      <c r="BU292" s="69"/>
      <c r="BV292" s="69"/>
      <c r="BW292" s="69"/>
      <c r="BX292" s="69"/>
      <c r="BY292" s="69"/>
      <c r="BZ292" s="69"/>
      <c r="CA292" s="69"/>
      <c r="CB292" s="69"/>
      <c r="CC292" s="69"/>
      <c r="CD292" s="69"/>
      <c r="CE292" s="69"/>
      <c r="CF292" s="69"/>
      <c r="CG292" s="69"/>
      <c r="CH292" s="69"/>
      <c r="CI292" s="69"/>
      <c r="CJ292" s="69"/>
      <c r="CK292" s="69"/>
      <c r="CL292" s="69"/>
      <c r="CM292" s="69"/>
      <c r="CN292" s="69"/>
      <c r="CO292" s="69"/>
      <c r="CP292" s="69"/>
      <c r="CQ292" s="69"/>
      <c r="CR292" s="69"/>
      <c r="CS292" s="69"/>
      <c r="CT292" s="69"/>
      <c r="CU292" s="69"/>
      <c r="CV292" s="69"/>
      <c r="CW292" s="69"/>
      <c r="CX292" s="69"/>
      <c r="CY292" s="69"/>
      <c r="CZ292" s="69"/>
    </row>
    <row r="293" spans="1:104" s="104" customFormat="1" x14ac:dyDescent="0.3">
      <c r="B293" s="172"/>
      <c r="C293" s="172"/>
      <c r="D293" s="172"/>
      <c r="E293" s="172"/>
      <c r="F293" s="172"/>
      <c r="G293" s="172"/>
      <c r="H293" s="173"/>
      <c r="I293" s="173"/>
      <c r="J293" s="170"/>
      <c r="K293" s="69"/>
      <c r="L293" s="108"/>
      <c r="M293" s="69"/>
      <c r="N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  <c r="BA293" s="69"/>
      <c r="BB293" s="69"/>
      <c r="BC293" s="69"/>
      <c r="BD293" s="69"/>
      <c r="BE293" s="69"/>
      <c r="BF293" s="69"/>
      <c r="BG293" s="69"/>
      <c r="BH293" s="69"/>
      <c r="BI293" s="69"/>
      <c r="BJ293" s="69"/>
      <c r="BK293" s="69"/>
      <c r="BL293" s="69"/>
      <c r="BM293" s="69"/>
      <c r="BN293" s="69"/>
      <c r="BO293" s="69"/>
      <c r="BP293" s="69"/>
      <c r="BQ293" s="69"/>
      <c r="BR293" s="69"/>
      <c r="BS293" s="69"/>
      <c r="BT293" s="69"/>
      <c r="BU293" s="69"/>
      <c r="BV293" s="69"/>
      <c r="BW293" s="69"/>
      <c r="BX293" s="69"/>
      <c r="BY293" s="69"/>
      <c r="BZ293" s="69"/>
      <c r="CA293" s="69"/>
      <c r="CB293" s="69"/>
      <c r="CC293" s="69"/>
      <c r="CD293" s="69"/>
      <c r="CE293" s="69"/>
      <c r="CF293" s="69"/>
      <c r="CG293" s="69"/>
      <c r="CH293" s="69"/>
      <c r="CI293" s="69"/>
      <c r="CJ293" s="69"/>
      <c r="CK293" s="69"/>
      <c r="CL293" s="69"/>
      <c r="CM293" s="69"/>
      <c r="CN293" s="69"/>
      <c r="CO293" s="69"/>
      <c r="CP293" s="69"/>
      <c r="CQ293" s="69"/>
      <c r="CR293" s="69"/>
      <c r="CS293" s="69"/>
      <c r="CT293" s="69"/>
      <c r="CU293" s="69"/>
      <c r="CV293" s="69"/>
      <c r="CW293" s="69"/>
      <c r="CX293" s="69"/>
      <c r="CY293" s="69"/>
      <c r="CZ293" s="69"/>
    </row>
    <row r="294" spans="1:104" s="104" customFormat="1" x14ac:dyDescent="0.3">
      <c r="B294" s="172"/>
      <c r="C294" s="172"/>
      <c r="D294" s="172"/>
      <c r="E294" s="172"/>
      <c r="F294" s="172"/>
      <c r="G294" s="172"/>
      <c r="H294" s="173"/>
      <c r="I294" s="173"/>
      <c r="J294" s="170"/>
      <c r="K294" s="69"/>
      <c r="L294" s="108"/>
      <c r="M294" s="69"/>
      <c r="N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  <c r="BA294" s="69"/>
      <c r="BB294" s="69"/>
      <c r="BC294" s="69"/>
      <c r="BD294" s="69"/>
      <c r="BE294" s="69"/>
      <c r="BF294" s="69"/>
      <c r="BG294" s="69"/>
      <c r="BH294" s="69"/>
      <c r="BI294" s="69"/>
      <c r="BJ294" s="69"/>
      <c r="BK294" s="69"/>
      <c r="BL294" s="69"/>
      <c r="BM294" s="69"/>
      <c r="BN294" s="69"/>
      <c r="BO294" s="69"/>
      <c r="BP294" s="69"/>
      <c r="BQ294" s="69"/>
      <c r="BR294" s="69"/>
      <c r="BS294" s="69"/>
      <c r="BT294" s="69"/>
      <c r="BU294" s="69"/>
      <c r="BV294" s="69"/>
      <c r="BW294" s="69"/>
      <c r="BX294" s="69"/>
      <c r="BY294" s="69"/>
      <c r="BZ294" s="69"/>
      <c r="CA294" s="69"/>
      <c r="CB294" s="69"/>
      <c r="CC294" s="69"/>
      <c r="CD294" s="69"/>
      <c r="CE294" s="69"/>
      <c r="CF294" s="69"/>
      <c r="CG294" s="69"/>
      <c r="CH294" s="69"/>
      <c r="CI294" s="69"/>
      <c r="CJ294" s="69"/>
      <c r="CK294" s="69"/>
      <c r="CL294" s="69"/>
      <c r="CM294" s="69"/>
      <c r="CN294" s="69"/>
      <c r="CO294" s="69"/>
      <c r="CP294" s="69"/>
      <c r="CQ294" s="69"/>
      <c r="CR294" s="69"/>
      <c r="CS294" s="69"/>
      <c r="CT294" s="69"/>
      <c r="CU294" s="69"/>
      <c r="CV294" s="69"/>
      <c r="CW294" s="69"/>
      <c r="CX294" s="69"/>
      <c r="CY294" s="69"/>
      <c r="CZ294" s="69"/>
    </row>
    <row r="295" spans="1:104" s="104" customFormat="1" x14ac:dyDescent="0.3">
      <c r="B295" s="172"/>
      <c r="C295" s="172"/>
      <c r="D295" s="172"/>
      <c r="E295" s="172"/>
      <c r="F295" s="172"/>
      <c r="G295" s="172"/>
      <c r="H295" s="173"/>
      <c r="I295" s="173"/>
      <c r="J295" s="170"/>
      <c r="K295" s="69"/>
      <c r="L295" s="108"/>
      <c r="M295" s="69"/>
      <c r="N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  <c r="BA295" s="69"/>
      <c r="BB295" s="69"/>
      <c r="BC295" s="69"/>
      <c r="BD295" s="69"/>
      <c r="BE295" s="69"/>
      <c r="BF295" s="69"/>
      <c r="BG295" s="69"/>
      <c r="BH295" s="69"/>
      <c r="BI295" s="69"/>
      <c r="BJ295" s="69"/>
      <c r="BK295" s="69"/>
      <c r="BL295" s="69"/>
      <c r="BM295" s="69"/>
      <c r="BN295" s="69"/>
      <c r="BO295" s="69"/>
      <c r="BP295" s="69"/>
      <c r="BQ295" s="69"/>
      <c r="BR295" s="69"/>
      <c r="BS295" s="69"/>
      <c r="BT295" s="69"/>
      <c r="BU295" s="69"/>
      <c r="BV295" s="69"/>
      <c r="BW295" s="69"/>
      <c r="BX295" s="69"/>
      <c r="BY295" s="69"/>
      <c r="BZ295" s="69"/>
      <c r="CA295" s="69"/>
      <c r="CB295" s="69"/>
      <c r="CC295" s="69"/>
      <c r="CD295" s="69"/>
      <c r="CE295" s="69"/>
      <c r="CF295" s="69"/>
      <c r="CG295" s="69"/>
      <c r="CH295" s="69"/>
      <c r="CI295" s="69"/>
      <c r="CJ295" s="69"/>
      <c r="CK295" s="69"/>
      <c r="CL295" s="69"/>
      <c r="CM295" s="69"/>
      <c r="CN295" s="69"/>
      <c r="CO295" s="69"/>
      <c r="CP295" s="69"/>
      <c r="CQ295" s="69"/>
      <c r="CR295" s="69"/>
      <c r="CS295" s="69"/>
      <c r="CT295" s="69"/>
      <c r="CU295" s="69"/>
      <c r="CV295" s="69"/>
      <c r="CW295" s="69"/>
      <c r="CX295" s="69"/>
      <c r="CY295" s="69"/>
      <c r="CZ295" s="69"/>
    </row>
    <row r="296" spans="1:104" s="104" customFormat="1" x14ac:dyDescent="0.3">
      <c r="B296" s="172"/>
      <c r="C296" s="172"/>
      <c r="D296" s="172"/>
      <c r="E296" s="172"/>
      <c r="F296" s="172"/>
      <c r="G296" s="172"/>
      <c r="H296" s="173"/>
      <c r="I296" s="173"/>
      <c r="J296" s="170"/>
      <c r="K296" s="69"/>
      <c r="L296" s="108"/>
      <c r="M296" s="69"/>
      <c r="N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  <c r="BA296" s="69"/>
      <c r="BB296" s="69"/>
      <c r="BC296" s="69"/>
      <c r="BD296" s="69"/>
      <c r="BE296" s="69"/>
      <c r="BF296" s="69"/>
      <c r="BG296" s="69"/>
      <c r="BH296" s="69"/>
      <c r="BI296" s="69"/>
      <c r="BJ296" s="69"/>
      <c r="BK296" s="69"/>
      <c r="BL296" s="69"/>
      <c r="BM296" s="69"/>
      <c r="BN296" s="69"/>
      <c r="BO296" s="69"/>
      <c r="BP296" s="69"/>
      <c r="BQ296" s="69"/>
      <c r="BR296" s="69"/>
      <c r="BS296" s="69"/>
      <c r="BT296" s="69"/>
      <c r="BU296" s="69"/>
      <c r="BV296" s="69"/>
      <c r="BW296" s="69"/>
      <c r="BX296" s="69"/>
      <c r="BY296" s="69"/>
      <c r="BZ296" s="69"/>
      <c r="CA296" s="69"/>
      <c r="CB296" s="69"/>
      <c r="CC296" s="69"/>
      <c r="CD296" s="69"/>
      <c r="CE296" s="69"/>
      <c r="CF296" s="69"/>
      <c r="CG296" s="69"/>
      <c r="CH296" s="69"/>
      <c r="CI296" s="69"/>
      <c r="CJ296" s="69"/>
      <c r="CK296" s="69"/>
      <c r="CL296" s="69"/>
      <c r="CM296" s="69"/>
      <c r="CN296" s="69"/>
      <c r="CO296" s="69"/>
      <c r="CP296" s="69"/>
      <c r="CQ296" s="69"/>
      <c r="CR296" s="69"/>
      <c r="CS296" s="69"/>
      <c r="CT296" s="69"/>
      <c r="CU296" s="69"/>
      <c r="CV296" s="69"/>
      <c r="CW296" s="69"/>
      <c r="CX296" s="69"/>
      <c r="CY296" s="69"/>
      <c r="CZ296" s="69"/>
    </row>
    <row r="297" spans="1:104" s="104" customFormat="1" x14ac:dyDescent="0.3">
      <c r="B297" s="172"/>
      <c r="C297" s="172"/>
      <c r="D297" s="172"/>
      <c r="E297" s="172"/>
      <c r="F297" s="172"/>
      <c r="G297" s="172"/>
      <c r="H297" s="173"/>
      <c r="I297" s="173"/>
      <c r="J297" s="170"/>
      <c r="K297" s="69"/>
      <c r="L297" s="108"/>
      <c r="M297" s="69"/>
      <c r="N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  <c r="BA297" s="69"/>
      <c r="BB297" s="69"/>
      <c r="BC297" s="69"/>
      <c r="BD297" s="69"/>
      <c r="BE297" s="69"/>
      <c r="BF297" s="69"/>
      <c r="BG297" s="69"/>
      <c r="BH297" s="69"/>
      <c r="BI297" s="69"/>
      <c r="BJ297" s="69"/>
      <c r="BK297" s="69"/>
      <c r="BL297" s="69"/>
      <c r="BM297" s="69"/>
      <c r="BN297" s="69"/>
      <c r="BO297" s="69"/>
      <c r="BP297" s="69"/>
      <c r="BQ297" s="69"/>
      <c r="BR297" s="69"/>
      <c r="BS297" s="69"/>
      <c r="BT297" s="69"/>
      <c r="BU297" s="69"/>
      <c r="BV297" s="69"/>
      <c r="BW297" s="69"/>
      <c r="BX297" s="69"/>
      <c r="BY297" s="69"/>
      <c r="BZ297" s="69"/>
      <c r="CA297" s="69"/>
      <c r="CB297" s="69"/>
      <c r="CC297" s="69"/>
      <c r="CD297" s="69"/>
      <c r="CE297" s="69"/>
      <c r="CF297" s="69"/>
      <c r="CG297" s="69"/>
      <c r="CH297" s="69"/>
      <c r="CI297" s="69"/>
      <c r="CJ297" s="69"/>
      <c r="CK297" s="69"/>
      <c r="CL297" s="69"/>
      <c r="CM297" s="69"/>
      <c r="CN297" s="69"/>
      <c r="CO297" s="69"/>
      <c r="CP297" s="69"/>
      <c r="CQ297" s="69"/>
      <c r="CR297" s="69"/>
      <c r="CS297" s="69"/>
      <c r="CT297" s="69"/>
      <c r="CU297" s="69"/>
      <c r="CV297" s="69"/>
      <c r="CW297" s="69"/>
      <c r="CX297" s="69"/>
      <c r="CY297" s="69"/>
      <c r="CZ297" s="69"/>
    </row>
    <row r="298" spans="1:104" s="104" customFormat="1" x14ac:dyDescent="0.3">
      <c r="B298" s="172"/>
      <c r="C298" s="172"/>
      <c r="D298" s="172"/>
      <c r="E298" s="172"/>
      <c r="F298" s="172"/>
      <c r="G298" s="172"/>
      <c r="H298" s="173"/>
      <c r="I298" s="173"/>
      <c r="J298" s="170"/>
      <c r="K298" s="69"/>
      <c r="L298" s="108"/>
      <c r="M298" s="69"/>
      <c r="N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  <c r="BA298" s="69"/>
      <c r="BB298" s="69"/>
      <c r="BC298" s="69"/>
      <c r="BD298" s="69"/>
      <c r="BE298" s="69"/>
      <c r="BF298" s="69"/>
      <c r="BG298" s="69"/>
      <c r="BH298" s="69"/>
      <c r="BI298" s="69"/>
      <c r="BJ298" s="69"/>
      <c r="BK298" s="69"/>
      <c r="BL298" s="69"/>
      <c r="BM298" s="69"/>
      <c r="BN298" s="69"/>
      <c r="BO298" s="69"/>
      <c r="BP298" s="69"/>
      <c r="BQ298" s="69"/>
      <c r="BR298" s="69"/>
      <c r="BS298" s="69"/>
      <c r="BT298" s="69"/>
      <c r="BU298" s="69"/>
      <c r="BV298" s="69"/>
      <c r="BW298" s="69"/>
      <c r="BX298" s="69"/>
      <c r="BY298" s="69"/>
      <c r="BZ298" s="69"/>
      <c r="CA298" s="69"/>
      <c r="CB298" s="69"/>
      <c r="CC298" s="69"/>
      <c r="CD298" s="69"/>
      <c r="CE298" s="69"/>
      <c r="CF298" s="69"/>
      <c r="CG298" s="69"/>
      <c r="CH298" s="69"/>
      <c r="CI298" s="69"/>
      <c r="CJ298" s="69"/>
      <c r="CK298" s="69"/>
      <c r="CL298" s="69"/>
      <c r="CM298" s="69"/>
      <c r="CN298" s="69"/>
      <c r="CO298" s="69"/>
      <c r="CP298" s="69"/>
      <c r="CQ298" s="69"/>
      <c r="CR298" s="69"/>
      <c r="CS298" s="69"/>
      <c r="CT298" s="69"/>
      <c r="CU298" s="69"/>
      <c r="CV298" s="69"/>
      <c r="CW298" s="69"/>
      <c r="CX298" s="69"/>
      <c r="CY298" s="69"/>
      <c r="CZ298" s="69"/>
    </row>
    <row r="299" spans="1:104" s="104" customFormat="1" x14ac:dyDescent="0.3">
      <c r="B299" s="172"/>
      <c r="C299" s="172"/>
      <c r="D299" s="172"/>
      <c r="E299" s="172"/>
      <c r="F299" s="172"/>
      <c r="G299" s="172"/>
      <c r="H299" s="173"/>
      <c r="I299" s="173"/>
      <c r="J299" s="170"/>
      <c r="K299" s="69"/>
      <c r="L299" s="108"/>
      <c r="M299" s="69"/>
      <c r="N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  <c r="BA299" s="69"/>
      <c r="BB299" s="69"/>
      <c r="BC299" s="69"/>
      <c r="BD299" s="69"/>
      <c r="BE299" s="69"/>
      <c r="BF299" s="69"/>
      <c r="BG299" s="69"/>
      <c r="BH299" s="69"/>
      <c r="BI299" s="69"/>
      <c r="BJ299" s="69"/>
      <c r="BK299" s="69"/>
      <c r="BL299" s="69"/>
      <c r="BM299" s="69"/>
      <c r="BN299" s="69"/>
      <c r="BO299" s="69"/>
      <c r="BP299" s="69"/>
      <c r="BQ299" s="69"/>
      <c r="BR299" s="69"/>
      <c r="BS299" s="69"/>
      <c r="BT299" s="69"/>
      <c r="BU299" s="69"/>
      <c r="BV299" s="69"/>
      <c r="BW299" s="69"/>
      <c r="BX299" s="69"/>
      <c r="BY299" s="69"/>
      <c r="BZ299" s="69"/>
      <c r="CA299" s="69"/>
      <c r="CB299" s="69"/>
      <c r="CC299" s="69"/>
      <c r="CD299" s="69"/>
      <c r="CE299" s="69"/>
      <c r="CF299" s="69"/>
      <c r="CG299" s="69"/>
      <c r="CH299" s="69"/>
      <c r="CI299" s="69"/>
      <c r="CJ299" s="69"/>
      <c r="CK299" s="69"/>
      <c r="CL299" s="69"/>
      <c r="CM299" s="69"/>
      <c r="CN299" s="69"/>
      <c r="CO299" s="69"/>
      <c r="CP299" s="69"/>
      <c r="CQ299" s="69"/>
      <c r="CR299" s="69"/>
      <c r="CS299" s="69"/>
      <c r="CT299" s="69"/>
      <c r="CU299" s="69"/>
      <c r="CV299" s="69"/>
      <c r="CW299" s="69"/>
      <c r="CX299" s="69"/>
      <c r="CY299" s="69"/>
      <c r="CZ299" s="69"/>
    </row>
    <row r="300" spans="1:104" s="104" customFormat="1" x14ac:dyDescent="0.3">
      <c r="B300" s="172"/>
      <c r="C300" s="172"/>
      <c r="D300" s="172"/>
      <c r="E300" s="172"/>
      <c r="F300" s="172"/>
      <c r="G300" s="172"/>
      <c r="H300" s="173"/>
      <c r="I300" s="173"/>
      <c r="J300" s="170"/>
      <c r="K300" s="69"/>
      <c r="L300" s="108"/>
      <c r="M300" s="69"/>
      <c r="N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  <c r="BH300" s="69"/>
      <c r="BI300" s="69"/>
      <c r="BJ300" s="69"/>
      <c r="BK300" s="69"/>
      <c r="BL300" s="69"/>
      <c r="BM300" s="69"/>
      <c r="BN300" s="69"/>
      <c r="BO300" s="69"/>
      <c r="BP300" s="69"/>
      <c r="BQ300" s="69"/>
      <c r="BR300" s="69"/>
      <c r="BS300" s="69"/>
      <c r="BT300" s="69"/>
      <c r="BU300" s="69"/>
      <c r="BV300" s="69"/>
      <c r="BW300" s="69"/>
      <c r="BX300" s="69"/>
      <c r="BY300" s="69"/>
      <c r="BZ300" s="69"/>
      <c r="CA300" s="69"/>
      <c r="CB300" s="69"/>
      <c r="CC300" s="69"/>
      <c r="CD300" s="69"/>
      <c r="CE300" s="69"/>
      <c r="CF300" s="69"/>
      <c r="CG300" s="69"/>
      <c r="CH300" s="69"/>
      <c r="CI300" s="69"/>
      <c r="CJ300" s="69"/>
      <c r="CK300" s="69"/>
      <c r="CL300" s="69"/>
      <c r="CM300" s="69"/>
      <c r="CN300" s="69"/>
      <c r="CO300" s="69"/>
      <c r="CP300" s="69"/>
      <c r="CQ300" s="69"/>
      <c r="CR300" s="69"/>
      <c r="CS300" s="69"/>
      <c r="CT300" s="69"/>
      <c r="CU300" s="69"/>
      <c r="CV300" s="69"/>
      <c r="CW300" s="69"/>
      <c r="CX300" s="69"/>
      <c r="CY300" s="69"/>
      <c r="CZ300" s="69"/>
    </row>
    <row r="301" spans="1:104" s="104" customFormat="1" x14ac:dyDescent="0.3">
      <c r="B301" s="172"/>
      <c r="C301" s="172"/>
      <c r="D301" s="172"/>
      <c r="E301" s="172"/>
      <c r="F301" s="172"/>
      <c r="G301" s="172"/>
      <c r="H301" s="173"/>
      <c r="I301" s="173"/>
      <c r="J301" s="170"/>
      <c r="K301" s="69"/>
      <c r="L301" s="108"/>
      <c r="M301" s="69"/>
      <c r="N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  <c r="BA301" s="69"/>
      <c r="BB301" s="69"/>
      <c r="BC301" s="69"/>
      <c r="BD301" s="69"/>
      <c r="BE301" s="69"/>
      <c r="BF301" s="69"/>
      <c r="BG301" s="69"/>
      <c r="BH301" s="69"/>
      <c r="BI301" s="69"/>
      <c r="BJ301" s="69"/>
      <c r="BK301" s="69"/>
      <c r="BL301" s="69"/>
      <c r="BM301" s="69"/>
      <c r="BN301" s="69"/>
      <c r="BO301" s="69"/>
      <c r="BP301" s="69"/>
      <c r="BQ301" s="69"/>
      <c r="BR301" s="69"/>
      <c r="BS301" s="69"/>
      <c r="BT301" s="69"/>
      <c r="BU301" s="69"/>
      <c r="BV301" s="69"/>
      <c r="BW301" s="69"/>
      <c r="BX301" s="69"/>
      <c r="BY301" s="69"/>
      <c r="BZ301" s="69"/>
      <c r="CA301" s="69"/>
      <c r="CB301" s="69"/>
      <c r="CC301" s="69"/>
      <c r="CD301" s="69"/>
      <c r="CE301" s="69"/>
      <c r="CF301" s="69"/>
      <c r="CG301" s="69"/>
      <c r="CH301" s="69"/>
      <c r="CI301" s="69"/>
      <c r="CJ301" s="69"/>
      <c r="CK301" s="69"/>
      <c r="CL301" s="69"/>
      <c r="CM301" s="69"/>
      <c r="CN301" s="69"/>
      <c r="CO301" s="69"/>
      <c r="CP301" s="69"/>
      <c r="CQ301" s="69"/>
      <c r="CR301" s="69"/>
      <c r="CS301" s="69"/>
      <c r="CT301" s="69"/>
      <c r="CU301" s="69"/>
      <c r="CV301" s="69"/>
      <c r="CW301" s="69"/>
      <c r="CX301" s="69"/>
      <c r="CY301" s="69"/>
      <c r="CZ301" s="69"/>
    </row>
    <row r="302" spans="1:104" s="104" customFormat="1" x14ac:dyDescent="0.3">
      <c r="B302" s="172"/>
      <c r="C302" s="172"/>
      <c r="D302" s="172"/>
      <c r="E302" s="172"/>
      <c r="F302" s="172"/>
      <c r="G302" s="172"/>
      <c r="H302" s="173"/>
      <c r="I302" s="173"/>
      <c r="J302" s="170"/>
      <c r="K302" s="69"/>
      <c r="L302" s="108"/>
      <c r="M302" s="69"/>
      <c r="N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  <c r="BA302" s="69"/>
      <c r="BB302" s="69"/>
      <c r="BC302" s="69"/>
      <c r="BD302" s="69"/>
      <c r="BE302" s="69"/>
      <c r="BF302" s="69"/>
      <c r="BG302" s="69"/>
      <c r="BH302" s="69"/>
      <c r="BI302" s="69"/>
      <c r="BJ302" s="69"/>
      <c r="BK302" s="69"/>
      <c r="BL302" s="69"/>
      <c r="BM302" s="69"/>
      <c r="BN302" s="69"/>
      <c r="BO302" s="69"/>
      <c r="BP302" s="69"/>
      <c r="BQ302" s="69"/>
      <c r="BR302" s="69"/>
      <c r="BS302" s="69"/>
      <c r="BT302" s="69"/>
      <c r="BU302" s="69"/>
      <c r="BV302" s="69"/>
      <c r="BW302" s="69"/>
      <c r="BX302" s="69"/>
      <c r="BY302" s="69"/>
      <c r="BZ302" s="69"/>
      <c r="CA302" s="69"/>
      <c r="CB302" s="69"/>
      <c r="CC302" s="69"/>
      <c r="CD302" s="69"/>
      <c r="CE302" s="69"/>
      <c r="CF302" s="69"/>
      <c r="CG302" s="69"/>
      <c r="CH302" s="69"/>
      <c r="CI302" s="69"/>
      <c r="CJ302" s="69"/>
      <c r="CK302" s="69"/>
      <c r="CL302" s="69"/>
      <c r="CM302" s="69"/>
      <c r="CN302" s="69"/>
      <c r="CO302" s="69"/>
      <c r="CP302" s="69"/>
      <c r="CQ302" s="69"/>
      <c r="CR302" s="69"/>
      <c r="CS302" s="69"/>
      <c r="CT302" s="69"/>
      <c r="CU302" s="69"/>
      <c r="CV302" s="69"/>
      <c r="CW302" s="69"/>
      <c r="CX302" s="69"/>
      <c r="CY302" s="69"/>
      <c r="CZ302" s="69"/>
    </row>
    <row r="303" spans="1:104" s="104" customFormat="1" x14ac:dyDescent="0.3">
      <c r="B303" s="172"/>
      <c r="C303" s="172"/>
      <c r="D303" s="172"/>
      <c r="E303" s="172"/>
      <c r="F303" s="172"/>
      <c r="G303" s="172"/>
      <c r="H303" s="173"/>
      <c r="I303" s="173"/>
      <c r="J303" s="170"/>
      <c r="K303" s="69"/>
      <c r="L303" s="108"/>
      <c r="M303" s="69"/>
      <c r="N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  <c r="BA303" s="69"/>
      <c r="BB303" s="69"/>
      <c r="BC303" s="69"/>
      <c r="BD303" s="69"/>
      <c r="BE303" s="69"/>
      <c r="BF303" s="69"/>
      <c r="BG303" s="69"/>
      <c r="BH303" s="69"/>
      <c r="BI303" s="69"/>
      <c r="BJ303" s="69"/>
      <c r="BK303" s="69"/>
      <c r="BL303" s="69"/>
      <c r="BM303" s="69"/>
      <c r="BN303" s="69"/>
      <c r="BO303" s="69"/>
      <c r="BP303" s="69"/>
      <c r="BQ303" s="69"/>
      <c r="BR303" s="69"/>
      <c r="BS303" s="69"/>
      <c r="BT303" s="69"/>
      <c r="BU303" s="69"/>
      <c r="BV303" s="69"/>
      <c r="BW303" s="69"/>
      <c r="BX303" s="69"/>
      <c r="BY303" s="69"/>
      <c r="BZ303" s="69"/>
      <c r="CA303" s="69"/>
      <c r="CB303" s="69"/>
      <c r="CC303" s="69"/>
      <c r="CD303" s="69"/>
      <c r="CE303" s="69"/>
      <c r="CF303" s="69"/>
      <c r="CG303" s="69"/>
      <c r="CH303" s="69"/>
      <c r="CI303" s="69"/>
      <c r="CJ303" s="69"/>
      <c r="CK303" s="69"/>
      <c r="CL303" s="69"/>
      <c r="CM303" s="69"/>
      <c r="CN303" s="69"/>
      <c r="CO303" s="69"/>
      <c r="CP303" s="69"/>
      <c r="CQ303" s="69"/>
      <c r="CR303" s="69"/>
      <c r="CS303" s="69"/>
      <c r="CT303" s="69"/>
      <c r="CU303" s="69"/>
      <c r="CV303" s="69"/>
      <c r="CW303" s="69"/>
      <c r="CX303" s="69"/>
      <c r="CY303" s="69"/>
      <c r="CZ303" s="69"/>
    </row>
    <row r="304" spans="1:104" s="104" customFormat="1" x14ac:dyDescent="0.3">
      <c r="B304" s="172"/>
      <c r="C304" s="172"/>
      <c r="D304" s="172"/>
      <c r="E304" s="172"/>
      <c r="F304" s="172"/>
      <c r="G304" s="172"/>
      <c r="H304" s="173"/>
      <c r="I304" s="173"/>
      <c r="J304" s="170"/>
      <c r="K304" s="69"/>
      <c r="L304" s="108"/>
      <c r="M304" s="69"/>
      <c r="N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  <c r="BA304" s="69"/>
      <c r="BB304" s="69"/>
      <c r="BC304" s="69"/>
      <c r="BD304" s="69"/>
      <c r="BE304" s="69"/>
      <c r="BF304" s="69"/>
      <c r="BG304" s="69"/>
      <c r="BH304" s="69"/>
      <c r="BI304" s="69"/>
      <c r="BJ304" s="69"/>
      <c r="BK304" s="69"/>
      <c r="BL304" s="69"/>
      <c r="BM304" s="69"/>
      <c r="BN304" s="69"/>
      <c r="BO304" s="69"/>
      <c r="BP304" s="69"/>
      <c r="BQ304" s="69"/>
      <c r="BR304" s="69"/>
      <c r="BS304" s="69"/>
      <c r="BT304" s="69"/>
      <c r="BU304" s="69"/>
      <c r="BV304" s="69"/>
      <c r="BW304" s="69"/>
      <c r="BX304" s="69"/>
      <c r="BY304" s="69"/>
      <c r="BZ304" s="69"/>
      <c r="CA304" s="69"/>
      <c r="CB304" s="69"/>
      <c r="CC304" s="69"/>
      <c r="CD304" s="69"/>
      <c r="CE304" s="69"/>
      <c r="CF304" s="69"/>
      <c r="CG304" s="69"/>
      <c r="CH304" s="69"/>
      <c r="CI304" s="69"/>
      <c r="CJ304" s="69"/>
      <c r="CK304" s="69"/>
      <c r="CL304" s="69"/>
      <c r="CM304" s="69"/>
      <c r="CN304" s="69"/>
      <c r="CO304" s="69"/>
      <c r="CP304" s="69"/>
      <c r="CQ304" s="69"/>
      <c r="CR304" s="69"/>
      <c r="CS304" s="69"/>
      <c r="CT304" s="69"/>
      <c r="CU304" s="69"/>
      <c r="CV304" s="69"/>
      <c r="CW304" s="69"/>
      <c r="CX304" s="69"/>
      <c r="CY304" s="69"/>
      <c r="CZ304" s="69"/>
    </row>
    <row r="305" spans="2:104" s="104" customFormat="1" x14ac:dyDescent="0.3">
      <c r="B305" s="172"/>
      <c r="C305" s="172"/>
      <c r="D305" s="172"/>
      <c r="E305" s="172"/>
      <c r="F305" s="172"/>
      <c r="G305" s="172"/>
      <c r="H305" s="173"/>
      <c r="I305" s="173"/>
      <c r="J305" s="170"/>
      <c r="K305" s="69"/>
      <c r="L305" s="108"/>
      <c r="M305" s="69"/>
      <c r="N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  <c r="BA305" s="69"/>
      <c r="BB305" s="69"/>
      <c r="BC305" s="69"/>
      <c r="BD305" s="69"/>
      <c r="BE305" s="69"/>
      <c r="BF305" s="69"/>
      <c r="BG305" s="69"/>
      <c r="BH305" s="69"/>
      <c r="BI305" s="69"/>
      <c r="BJ305" s="69"/>
      <c r="BK305" s="69"/>
      <c r="BL305" s="69"/>
      <c r="BM305" s="69"/>
      <c r="BN305" s="69"/>
      <c r="BO305" s="69"/>
      <c r="BP305" s="69"/>
      <c r="BQ305" s="69"/>
      <c r="BR305" s="69"/>
      <c r="BS305" s="69"/>
      <c r="BT305" s="69"/>
      <c r="BU305" s="69"/>
      <c r="BV305" s="69"/>
      <c r="BW305" s="69"/>
      <c r="BX305" s="69"/>
      <c r="BY305" s="69"/>
      <c r="BZ305" s="69"/>
      <c r="CA305" s="69"/>
      <c r="CB305" s="69"/>
      <c r="CC305" s="69"/>
      <c r="CD305" s="69"/>
      <c r="CE305" s="69"/>
      <c r="CF305" s="69"/>
      <c r="CG305" s="69"/>
      <c r="CH305" s="69"/>
      <c r="CI305" s="69"/>
      <c r="CJ305" s="69"/>
      <c r="CK305" s="69"/>
      <c r="CL305" s="69"/>
      <c r="CM305" s="69"/>
      <c r="CN305" s="69"/>
      <c r="CO305" s="69"/>
      <c r="CP305" s="69"/>
      <c r="CQ305" s="69"/>
      <c r="CR305" s="69"/>
      <c r="CS305" s="69"/>
      <c r="CT305" s="69"/>
      <c r="CU305" s="69"/>
      <c r="CV305" s="69"/>
      <c r="CW305" s="69"/>
      <c r="CX305" s="69"/>
      <c r="CY305" s="69"/>
      <c r="CZ305" s="69"/>
    </row>
    <row r="306" spans="2:104" s="104" customFormat="1" x14ac:dyDescent="0.3">
      <c r="B306" s="172"/>
      <c r="C306" s="172"/>
      <c r="D306" s="172"/>
      <c r="E306" s="172"/>
      <c r="F306" s="172"/>
      <c r="G306" s="172"/>
      <c r="H306" s="173"/>
      <c r="I306" s="173"/>
      <c r="J306" s="170"/>
      <c r="K306" s="69"/>
      <c r="L306" s="108"/>
      <c r="M306" s="69"/>
      <c r="N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  <c r="BH306" s="69"/>
      <c r="BI306" s="69"/>
      <c r="BJ306" s="69"/>
      <c r="BK306" s="69"/>
      <c r="BL306" s="69"/>
      <c r="BM306" s="69"/>
      <c r="BN306" s="69"/>
      <c r="BO306" s="69"/>
      <c r="BP306" s="69"/>
      <c r="BQ306" s="69"/>
      <c r="BR306" s="69"/>
      <c r="BS306" s="69"/>
      <c r="BT306" s="69"/>
      <c r="BU306" s="69"/>
      <c r="BV306" s="69"/>
      <c r="BW306" s="69"/>
      <c r="BX306" s="69"/>
      <c r="BY306" s="69"/>
      <c r="BZ306" s="69"/>
      <c r="CA306" s="69"/>
      <c r="CB306" s="69"/>
      <c r="CC306" s="69"/>
      <c r="CD306" s="69"/>
      <c r="CE306" s="69"/>
      <c r="CF306" s="69"/>
      <c r="CG306" s="69"/>
      <c r="CH306" s="69"/>
      <c r="CI306" s="69"/>
      <c r="CJ306" s="69"/>
      <c r="CK306" s="69"/>
      <c r="CL306" s="69"/>
      <c r="CM306" s="69"/>
      <c r="CN306" s="69"/>
      <c r="CO306" s="69"/>
      <c r="CP306" s="69"/>
      <c r="CQ306" s="69"/>
      <c r="CR306" s="69"/>
      <c r="CS306" s="69"/>
      <c r="CT306" s="69"/>
      <c r="CU306" s="69"/>
      <c r="CV306" s="69"/>
      <c r="CW306" s="69"/>
      <c r="CX306" s="69"/>
      <c r="CY306" s="69"/>
      <c r="CZ306" s="69"/>
    </row>
    <row r="307" spans="2:104" s="104" customFormat="1" x14ac:dyDescent="0.3">
      <c r="B307" s="172"/>
      <c r="C307" s="172"/>
      <c r="D307" s="172"/>
      <c r="E307" s="172"/>
      <c r="F307" s="172"/>
      <c r="G307" s="172"/>
      <c r="H307" s="173"/>
      <c r="I307" s="173"/>
      <c r="J307" s="170"/>
      <c r="K307" s="69"/>
      <c r="L307" s="108"/>
      <c r="M307" s="69"/>
      <c r="N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  <c r="BA307" s="69"/>
      <c r="BB307" s="69"/>
      <c r="BC307" s="69"/>
      <c r="BD307" s="69"/>
      <c r="BE307" s="69"/>
      <c r="BF307" s="69"/>
      <c r="BG307" s="69"/>
      <c r="BH307" s="69"/>
      <c r="BI307" s="69"/>
      <c r="BJ307" s="69"/>
      <c r="BK307" s="69"/>
      <c r="BL307" s="69"/>
      <c r="BM307" s="69"/>
      <c r="BN307" s="69"/>
      <c r="BO307" s="69"/>
      <c r="BP307" s="69"/>
      <c r="BQ307" s="69"/>
      <c r="BR307" s="69"/>
      <c r="BS307" s="69"/>
      <c r="BT307" s="69"/>
      <c r="BU307" s="69"/>
      <c r="BV307" s="69"/>
      <c r="BW307" s="69"/>
      <c r="BX307" s="69"/>
      <c r="BY307" s="69"/>
      <c r="BZ307" s="69"/>
      <c r="CA307" s="69"/>
      <c r="CB307" s="69"/>
      <c r="CC307" s="69"/>
      <c r="CD307" s="69"/>
      <c r="CE307" s="69"/>
      <c r="CF307" s="69"/>
      <c r="CG307" s="69"/>
      <c r="CH307" s="69"/>
      <c r="CI307" s="69"/>
      <c r="CJ307" s="69"/>
      <c r="CK307" s="69"/>
      <c r="CL307" s="69"/>
      <c r="CM307" s="69"/>
      <c r="CN307" s="69"/>
      <c r="CO307" s="69"/>
      <c r="CP307" s="69"/>
      <c r="CQ307" s="69"/>
      <c r="CR307" s="69"/>
      <c r="CS307" s="69"/>
      <c r="CT307" s="69"/>
      <c r="CU307" s="69"/>
      <c r="CV307" s="69"/>
      <c r="CW307" s="69"/>
      <c r="CX307" s="69"/>
      <c r="CY307" s="69"/>
      <c r="CZ307" s="69"/>
    </row>
    <row r="308" spans="2:104" s="104" customFormat="1" x14ac:dyDescent="0.3">
      <c r="B308" s="172"/>
      <c r="C308" s="172"/>
      <c r="D308" s="172"/>
      <c r="E308" s="172"/>
      <c r="F308" s="172"/>
      <c r="G308" s="172"/>
      <c r="H308" s="173"/>
      <c r="I308" s="173"/>
      <c r="J308" s="170"/>
      <c r="K308" s="69"/>
      <c r="L308" s="108"/>
      <c r="M308" s="69"/>
      <c r="N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  <c r="BA308" s="69"/>
      <c r="BB308" s="69"/>
      <c r="BC308" s="69"/>
      <c r="BD308" s="69"/>
      <c r="BE308" s="69"/>
      <c r="BF308" s="69"/>
      <c r="BG308" s="69"/>
      <c r="BH308" s="69"/>
      <c r="BI308" s="69"/>
      <c r="BJ308" s="69"/>
      <c r="BK308" s="69"/>
      <c r="BL308" s="69"/>
      <c r="BM308" s="69"/>
      <c r="BN308" s="69"/>
      <c r="BO308" s="69"/>
      <c r="BP308" s="69"/>
      <c r="BQ308" s="69"/>
      <c r="BR308" s="69"/>
      <c r="BS308" s="69"/>
      <c r="BT308" s="69"/>
      <c r="BU308" s="69"/>
      <c r="BV308" s="69"/>
      <c r="BW308" s="69"/>
      <c r="BX308" s="69"/>
      <c r="BY308" s="69"/>
      <c r="BZ308" s="69"/>
      <c r="CA308" s="69"/>
      <c r="CB308" s="69"/>
      <c r="CC308" s="69"/>
      <c r="CD308" s="69"/>
      <c r="CE308" s="69"/>
      <c r="CF308" s="69"/>
      <c r="CG308" s="69"/>
      <c r="CH308" s="69"/>
      <c r="CI308" s="69"/>
      <c r="CJ308" s="69"/>
      <c r="CK308" s="69"/>
      <c r="CL308" s="69"/>
      <c r="CM308" s="69"/>
      <c r="CN308" s="69"/>
      <c r="CO308" s="69"/>
      <c r="CP308" s="69"/>
      <c r="CQ308" s="69"/>
      <c r="CR308" s="69"/>
      <c r="CS308" s="69"/>
      <c r="CT308" s="69"/>
      <c r="CU308" s="69"/>
      <c r="CV308" s="69"/>
      <c r="CW308" s="69"/>
      <c r="CX308" s="69"/>
      <c r="CY308" s="69"/>
      <c r="CZ308" s="69"/>
    </row>
    <row r="309" spans="2:104" s="104" customFormat="1" x14ac:dyDescent="0.3">
      <c r="B309" s="172"/>
      <c r="C309" s="172"/>
      <c r="D309" s="172"/>
      <c r="E309" s="172"/>
      <c r="F309" s="172"/>
      <c r="G309" s="172"/>
      <c r="H309" s="173"/>
      <c r="I309" s="173"/>
      <c r="J309" s="170"/>
      <c r="K309" s="69"/>
      <c r="L309" s="108"/>
      <c r="M309" s="69"/>
      <c r="N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  <c r="BA309" s="69"/>
      <c r="BB309" s="69"/>
      <c r="BC309" s="69"/>
      <c r="BD309" s="69"/>
      <c r="BE309" s="69"/>
      <c r="BF309" s="69"/>
      <c r="BG309" s="69"/>
      <c r="BH309" s="69"/>
      <c r="BI309" s="69"/>
      <c r="BJ309" s="69"/>
      <c r="BK309" s="69"/>
      <c r="BL309" s="69"/>
      <c r="BM309" s="69"/>
      <c r="BN309" s="69"/>
      <c r="BO309" s="69"/>
      <c r="BP309" s="69"/>
      <c r="BQ309" s="69"/>
      <c r="BR309" s="69"/>
      <c r="BS309" s="69"/>
      <c r="BT309" s="69"/>
      <c r="BU309" s="69"/>
      <c r="BV309" s="69"/>
      <c r="BW309" s="69"/>
      <c r="BX309" s="69"/>
      <c r="BY309" s="69"/>
      <c r="BZ309" s="69"/>
      <c r="CA309" s="69"/>
      <c r="CB309" s="69"/>
      <c r="CC309" s="69"/>
      <c r="CD309" s="69"/>
      <c r="CE309" s="69"/>
      <c r="CF309" s="69"/>
      <c r="CG309" s="69"/>
      <c r="CH309" s="69"/>
      <c r="CI309" s="69"/>
      <c r="CJ309" s="69"/>
      <c r="CK309" s="69"/>
      <c r="CL309" s="69"/>
      <c r="CM309" s="69"/>
      <c r="CN309" s="69"/>
      <c r="CO309" s="69"/>
      <c r="CP309" s="69"/>
      <c r="CQ309" s="69"/>
      <c r="CR309" s="69"/>
      <c r="CS309" s="69"/>
      <c r="CT309" s="69"/>
      <c r="CU309" s="69"/>
      <c r="CV309" s="69"/>
      <c r="CW309" s="69"/>
      <c r="CX309" s="69"/>
      <c r="CY309" s="69"/>
      <c r="CZ309" s="69"/>
    </row>
    <row r="310" spans="2:104" s="104" customFormat="1" x14ac:dyDescent="0.3">
      <c r="B310" s="172"/>
      <c r="C310" s="172"/>
      <c r="D310" s="172"/>
      <c r="E310" s="172"/>
      <c r="F310" s="172"/>
      <c r="G310" s="172"/>
      <c r="H310" s="173"/>
      <c r="I310" s="173"/>
      <c r="J310" s="170"/>
      <c r="K310" s="69"/>
      <c r="L310" s="108"/>
      <c r="M310" s="69"/>
      <c r="N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  <c r="BA310" s="69"/>
      <c r="BB310" s="69"/>
      <c r="BC310" s="69"/>
      <c r="BD310" s="69"/>
      <c r="BE310" s="69"/>
      <c r="BF310" s="69"/>
      <c r="BG310" s="69"/>
      <c r="BH310" s="69"/>
      <c r="BI310" s="69"/>
      <c r="BJ310" s="69"/>
      <c r="BK310" s="69"/>
      <c r="BL310" s="69"/>
      <c r="BM310" s="69"/>
      <c r="BN310" s="69"/>
      <c r="BO310" s="69"/>
      <c r="BP310" s="69"/>
      <c r="BQ310" s="69"/>
      <c r="BR310" s="69"/>
      <c r="BS310" s="69"/>
      <c r="BT310" s="69"/>
      <c r="BU310" s="69"/>
      <c r="BV310" s="69"/>
      <c r="BW310" s="69"/>
      <c r="BX310" s="69"/>
      <c r="BY310" s="69"/>
      <c r="BZ310" s="69"/>
      <c r="CA310" s="69"/>
      <c r="CB310" s="69"/>
      <c r="CC310" s="69"/>
      <c r="CD310" s="69"/>
      <c r="CE310" s="69"/>
      <c r="CF310" s="69"/>
      <c r="CG310" s="69"/>
      <c r="CH310" s="69"/>
      <c r="CI310" s="69"/>
      <c r="CJ310" s="69"/>
      <c r="CK310" s="69"/>
      <c r="CL310" s="69"/>
      <c r="CM310" s="69"/>
      <c r="CN310" s="69"/>
      <c r="CO310" s="69"/>
      <c r="CP310" s="69"/>
      <c r="CQ310" s="69"/>
      <c r="CR310" s="69"/>
      <c r="CS310" s="69"/>
      <c r="CT310" s="69"/>
      <c r="CU310" s="69"/>
      <c r="CV310" s="69"/>
      <c r="CW310" s="69"/>
      <c r="CX310" s="69"/>
      <c r="CY310" s="69"/>
      <c r="CZ310" s="69"/>
    </row>
    <row r="311" spans="2:104" s="104" customFormat="1" x14ac:dyDescent="0.3">
      <c r="B311" s="172"/>
      <c r="C311" s="172"/>
      <c r="D311" s="172"/>
      <c r="E311" s="172"/>
      <c r="F311" s="172"/>
      <c r="G311" s="172"/>
      <c r="H311" s="173"/>
      <c r="I311" s="173"/>
      <c r="J311" s="170"/>
      <c r="K311" s="69"/>
      <c r="L311" s="108"/>
      <c r="M311" s="69"/>
      <c r="N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  <c r="BA311" s="69"/>
      <c r="BB311" s="69"/>
      <c r="BC311" s="69"/>
      <c r="BD311" s="69"/>
      <c r="BE311" s="69"/>
      <c r="BF311" s="69"/>
      <c r="BG311" s="69"/>
      <c r="BH311" s="69"/>
      <c r="BI311" s="69"/>
      <c r="BJ311" s="69"/>
      <c r="BK311" s="69"/>
      <c r="BL311" s="69"/>
      <c r="BM311" s="69"/>
      <c r="BN311" s="69"/>
      <c r="BO311" s="69"/>
      <c r="BP311" s="69"/>
      <c r="BQ311" s="69"/>
      <c r="BR311" s="69"/>
      <c r="BS311" s="69"/>
      <c r="BT311" s="69"/>
      <c r="BU311" s="69"/>
      <c r="BV311" s="69"/>
      <c r="BW311" s="69"/>
      <c r="BX311" s="69"/>
      <c r="BY311" s="69"/>
      <c r="BZ311" s="69"/>
      <c r="CA311" s="69"/>
      <c r="CB311" s="69"/>
      <c r="CC311" s="69"/>
      <c r="CD311" s="69"/>
      <c r="CE311" s="69"/>
      <c r="CF311" s="69"/>
      <c r="CG311" s="69"/>
      <c r="CH311" s="69"/>
      <c r="CI311" s="69"/>
      <c r="CJ311" s="69"/>
      <c r="CK311" s="69"/>
      <c r="CL311" s="69"/>
      <c r="CM311" s="69"/>
      <c r="CN311" s="69"/>
      <c r="CO311" s="69"/>
      <c r="CP311" s="69"/>
      <c r="CQ311" s="69"/>
      <c r="CR311" s="69"/>
      <c r="CS311" s="69"/>
      <c r="CT311" s="69"/>
      <c r="CU311" s="69"/>
      <c r="CV311" s="69"/>
      <c r="CW311" s="69"/>
      <c r="CX311" s="69"/>
      <c r="CY311" s="69"/>
      <c r="CZ311" s="69"/>
    </row>
    <row r="312" spans="2:104" s="104" customFormat="1" x14ac:dyDescent="0.3">
      <c r="B312" s="172"/>
      <c r="C312" s="172"/>
      <c r="D312" s="172"/>
      <c r="E312" s="172"/>
      <c r="F312" s="172"/>
      <c r="G312" s="172"/>
      <c r="H312" s="173"/>
      <c r="I312" s="173"/>
      <c r="J312" s="170"/>
      <c r="K312" s="69"/>
      <c r="L312" s="108"/>
      <c r="M312" s="69"/>
      <c r="N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  <c r="BA312" s="69"/>
      <c r="BB312" s="69"/>
      <c r="BC312" s="69"/>
      <c r="BD312" s="69"/>
      <c r="BE312" s="69"/>
      <c r="BF312" s="69"/>
      <c r="BG312" s="69"/>
      <c r="BH312" s="69"/>
      <c r="BI312" s="69"/>
      <c r="BJ312" s="69"/>
      <c r="BK312" s="69"/>
      <c r="BL312" s="69"/>
      <c r="BM312" s="69"/>
      <c r="BN312" s="69"/>
      <c r="BO312" s="69"/>
      <c r="BP312" s="69"/>
      <c r="BQ312" s="69"/>
      <c r="BR312" s="69"/>
      <c r="BS312" s="69"/>
      <c r="BT312" s="69"/>
      <c r="BU312" s="69"/>
      <c r="BV312" s="69"/>
      <c r="BW312" s="69"/>
      <c r="BX312" s="69"/>
      <c r="BY312" s="69"/>
      <c r="BZ312" s="69"/>
      <c r="CA312" s="69"/>
      <c r="CB312" s="69"/>
      <c r="CC312" s="69"/>
      <c r="CD312" s="69"/>
      <c r="CE312" s="69"/>
      <c r="CF312" s="69"/>
      <c r="CG312" s="69"/>
      <c r="CH312" s="69"/>
      <c r="CI312" s="69"/>
      <c r="CJ312" s="69"/>
      <c r="CK312" s="69"/>
      <c r="CL312" s="69"/>
      <c r="CM312" s="69"/>
      <c r="CN312" s="69"/>
      <c r="CO312" s="69"/>
      <c r="CP312" s="69"/>
      <c r="CQ312" s="69"/>
      <c r="CR312" s="69"/>
      <c r="CS312" s="69"/>
      <c r="CT312" s="69"/>
      <c r="CU312" s="69"/>
      <c r="CV312" s="69"/>
      <c r="CW312" s="69"/>
      <c r="CX312" s="69"/>
      <c r="CY312" s="69"/>
      <c r="CZ312" s="69"/>
    </row>
    <row r="313" spans="2:104" s="104" customFormat="1" x14ac:dyDescent="0.3">
      <c r="B313" s="172"/>
      <c r="C313" s="172"/>
      <c r="D313" s="172"/>
      <c r="E313" s="172"/>
      <c r="F313" s="172"/>
      <c r="G313" s="172"/>
      <c r="H313" s="173"/>
      <c r="I313" s="173"/>
      <c r="J313" s="170"/>
      <c r="K313" s="69"/>
      <c r="L313" s="108"/>
      <c r="M313" s="69"/>
      <c r="N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  <c r="BA313" s="69"/>
      <c r="BB313" s="69"/>
      <c r="BC313" s="69"/>
      <c r="BD313" s="69"/>
      <c r="BE313" s="69"/>
      <c r="BF313" s="69"/>
      <c r="BG313" s="69"/>
      <c r="BH313" s="69"/>
      <c r="BI313" s="69"/>
      <c r="BJ313" s="69"/>
      <c r="BK313" s="69"/>
      <c r="BL313" s="69"/>
      <c r="BM313" s="69"/>
      <c r="BN313" s="69"/>
      <c r="BO313" s="69"/>
      <c r="BP313" s="69"/>
      <c r="BQ313" s="69"/>
      <c r="BR313" s="69"/>
      <c r="BS313" s="69"/>
      <c r="BT313" s="69"/>
      <c r="BU313" s="69"/>
      <c r="BV313" s="69"/>
      <c r="BW313" s="69"/>
      <c r="BX313" s="69"/>
      <c r="BY313" s="69"/>
      <c r="BZ313" s="69"/>
      <c r="CA313" s="69"/>
      <c r="CB313" s="69"/>
      <c r="CC313" s="69"/>
      <c r="CD313" s="69"/>
      <c r="CE313" s="69"/>
      <c r="CF313" s="69"/>
      <c r="CG313" s="69"/>
      <c r="CH313" s="69"/>
      <c r="CI313" s="69"/>
      <c r="CJ313" s="69"/>
      <c r="CK313" s="69"/>
      <c r="CL313" s="69"/>
      <c r="CM313" s="69"/>
      <c r="CN313" s="69"/>
      <c r="CO313" s="69"/>
      <c r="CP313" s="69"/>
      <c r="CQ313" s="69"/>
      <c r="CR313" s="69"/>
      <c r="CS313" s="69"/>
      <c r="CT313" s="69"/>
      <c r="CU313" s="69"/>
      <c r="CV313" s="69"/>
      <c r="CW313" s="69"/>
      <c r="CX313" s="69"/>
      <c r="CY313" s="69"/>
      <c r="CZ313" s="69"/>
    </row>
    <row r="314" spans="2:104" s="104" customFormat="1" x14ac:dyDescent="0.3">
      <c r="B314" s="172"/>
      <c r="C314" s="172"/>
      <c r="D314" s="172"/>
      <c r="E314" s="172"/>
      <c r="F314" s="172"/>
      <c r="G314" s="172"/>
      <c r="H314" s="173"/>
      <c r="I314" s="173"/>
      <c r="J314" s="170"/>
      <c r="K314" s="69"/>
      <c r="L314" s="108"/>
      <c r="M314" s="69"/>
      <c r="N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  <c r="BA314" s="69"/>
      <c r="BB314" s="69"/>
      <c r="BC314" s="69"/>
      <c r="BD314" s="69"/>
      <c r="BE314" s="69"/>
      <c r="BF314" s="69"/>
      <c r="BG314" s="69"/>
      <c r="BH314" s="69"/>
      <c r="BI314" s="69"/>
      <c r="BJ314" s="69"/>
      <c r="BK314" s="69"/>
      <c r="BL314" s="69"/>
      <c r="BM314" s="69"/>
      <c r="BN314" s="69"/>
      <c r="BO314" s="69"/>
      <c r="BP314" s="69"/>
      <c r="BQ314" s="69"/>
      <c r="BR314" s="69"/>
      <c r="BS314" s="69"/>
      <c r="BT314" s="69"/>
      <c r="BU314" s="69"/>
      <c r="BV314" s="69"/>
      <c r="BW314" s="69"/>
      <c r="BX314" s="69"/>
      <c r="BY314" s="69"/>
      <c r="BZ314" s="69"/>
      <c r="CA314" s="69"/>
      <c r="CB314" s="69"/>
      <c r="CC314" s="69"/>
      <c r="CD314" s="69"/>
      <c r="CE314" s="69"/>
      <c r="CF314" s="69"/>
      <c r="CG314" s="69"/>
      <c r="CH314" s="69"/>
      <c r="CI314" s="69"/>
      <c r="CJ314" s="69"/>
      <c r="CK314" s="69"/>
      <c r="CL314" s="69"/>
      <c r="CM314" s="69"/>
      <c r="CN314" s="69"/>
      <c r="CO314" s="69"/>
      <c r="CP314" s="69"/>
      <c r="CQ314" s="69"/>
      <c r="CR314" s="69"/>
      <c r="CS314" s="69"/>
      <c r="CT314" s="69"/>
      <c r="CU314" s="69"/>
      <c r="CV314" s="69"/>
      <c r="CW314" s="69"/>
      <c r="CX314" s="69"/>
      <c r="CY314" s="69"/>
      <c r="CZ314" s="69"/>
    </row>
    <row r="315" spans="2:104" s="104" customFormat="1" x14ac:dyDescent="0.3">
      <c r="B315" s="172"/>
      <c r="C315" s="172"/>
      <c r="D315" s="172"/>
      <c r="E315" s="172"/>
      <c r="F315" s="172"/>
      <c r="G315" s="172"/>
      <c r="H315" s="173"/>
      <c r="I315" s="173"/>
      <c r="J315" s="170"/>
      <c r="K315" s="69"/>
      <c r="L315" s="108"/>
      <c r="M315" s="69"/>
      <c r="N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69"/>
      <c r="BG315" s="69"/>
      <c r="BH315" s="69"/>
      <c r="BI315" s="69"/>
      <c r="BJ315" s="69"/>
      <c r="BK315" s="69"/>
      <c r="BL315" s="69"/>
      <c r="BM315" s="69"/>
      <c r="BN315" s="69"/>
      <c r="BO315" s="69"/>
      <c r="BP315" s="69"/>
      <c r="BQ315" s="69"/>
      <c r="BR315" s="69"/>
      <c r="BS315" s="69"/>
      <c r="BT315" s="69"/>
      <c r="BU315" s="69"/>
      <c r="BV315" s="69"/>
      <c r="BW315" s="69"/>
      <c r="BX315" s="69"/>
      <c r="BY315" s="69"/>
      <c r="BZ315" s="69"/>
      <c r="CA315" s="69"/>
      <c r="CB315" s="69"/>
      <c r="CC315" s="69"/>
      <c r="CD315" s="69"/>
      <c r="CE315" s="69"/>
      <c r="CF315" s="69"/>
      <c r="CG315" s="69"/>
      <c r="CH315" s="69"/>
      <c r="CI315" s="69"/>
      <c r="CJ315" s="69"/>
      <c r="CK315" s="69"/>
      <c r="CL315" s="69"/>
      <c r="CM315" s="69"/>
      <c r="CN315" s="69"/>
      <c r="CO315" s="69"/>
      <c r="CP315" s="69"/>
      <c r="CQ315" s="69"/>
      <c r="CR315" s="69"/>
      <c r="CS315" s="69"/>
      <c r="CT315" s="69"/>
      <c r="CU315" s="69"/>
      <c r="CV315" s="69"/>
      <c r="CW315" s="69"/>
      <c r="CX315" s="69"/>
      <c r="CY315" s="69"/>
      <c r="CZ315" s="69"/>
    </row>
    <row r="316" spans="2:104" s="104" customFormat="1" x14ac:dyDescent="0.3">
      <c r="K316" s="69"/>
      <c r="L316" s="108"/>
      <c r="M316" s="69"/>
      <c r="N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  <c r="BA316" s="69"/>
      <c r="BB316" s="69"/>
      <c r="BC316" s="69"/>
      <c r="BD316" s="69"/>
      <c r="BE316" s="69"/>
      <c r="BF316" s="69"/>
      <c r="BG316" s="69"/>
      <c r="BH316" s="69"/>
      <c r="BI316" s="69"/>
      <c r="BJ316" s="69"/>
      <c r="BK316" s="69"/>
      <c r="BL316" s="69"/>
      <c r="BM316" s="69"/>
      <c r="BN316" s="69"/>
      <c r="BO316" s="69"/>
      <c r="BP316" s="69"/>
      <c r="BQ316" s="69"/>
      <c r="BR316" s="69"/>
      <c r="BS316" s="69"/>
      <c r="BT316" s="69"/>
      <c r="BU316" s="69"/>
      <c r="BV316" s="69"/>
      <c r="BW316" s="69"/>
      <c r="BX316" s="69"/>
      <c r="BY316" s="69"/>
      <c r="BZ316" s="69"/>
      <c r="CA316" s="69"/>
      <c r="CB316" s="69"/>
      <c r="CC316" s="69"/>
      <c r="CD316" s="69"/>
      <c r="CE316" s="69"/>
      <c r="CF316" s="69"/>
      <c r="CG316" s="69"/>
      <c r="CH316" s="69"/>
      <c r="CI316" s="69"/>
      <c r="CJ316" s="69"/>
      <c r="CK316" s="69"/>
      <c r="CL316" s="69"/>
      <c r="CM316" s="69"/>
      <c r="CN316" s="69"/>
      <c r="CO316" s="69"/>
      <c r="CP316" s="69"/>
      <c r="CQ316" s="69"/>
      <c r="CR316" s="69"/>
      <c r="CS316" s="69"/>
      <c r="CT316" s="69"/>
      <c r="CU316" s="69"/>
      <c r="CV316" s="69"/>
      <c r="CW316" s="69"/>
      <c r="CX316" s="69"/>
      <c r="CY316" s="69"/>
      <c r="CZ316" s="69"/>
    </row>
    <row r="317" spans="2:104" s="104" customFormat="1" x14ac:dyDescent="0.3">
      <c r="K317" s="69"/>
      <c r="L317" s="108"/>
      <c r="M317" s="69"/>
      <c r="N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  <c r="BA317" s="69"/>
      <c r="BB317" s="69"/>
      <c r="BC317" s="69"/>
      <c r="BD317" s="69"/>
      <c r="BE317" s="69"/>
      <c r="BF317" s="69"/>
      <c r="BG317" s="69"/>
      <c r="BH317" s="69"/>
      <c r="BI317" s="69"/>
      <c r="BJ317" s="69"/>
      <c r="BK317" s="69"/>
      <c r="BL317" s="69"/>
      <c r="BM317" s="69"/>
      <c r="BN317" s="69"/>
      <c r="BO317" s="69"/>
      <c r="BP317" s="69"/>
      <c r="BQ317" s="69"/>
      <c r="BR317" s="69"/>
      <c r="BS317" s="69"/>
      <c r="BT317" s="69"/>
      <c r="BU317" s="69"/>
      <c r="BV317" s="69"/>
      <c r="BW317" s="69"/>
      <c r="BX317" s="69"/>
      <c r="BY317" s="69"/>
      <c r="BZ317" s="69"/>
      <c r="CA317" s="69"/>
      <c r="CB317" s="69"/>
      <c r="CC317" s="69"/>
      <c r="CD317" s="69"/>
      <c r="CE317" s="69"/>
      <c r="CF317" s="69"/>
      <c r="CG317" s="69"/>
      <c r="CH317" s="69"/>
      <c r="CI317" s="69"/>
      <c r="CJ317" s="69"/>
      <c r="CK317" s="69"/>
      <c r="CL317" s="69"/>
      <c r="CM317" s="69"/>
      <c r="CN317" s="69"/>
      <c r="CO317" s="69"/>
      <c r="CP317" s="69"/>
      <c r="CQ317" s="69"/>
      <c r="CR317" s="69"/>
      <c r="CS317" s="69"/>
      <c r="CT317" s="69"/>
      <c r="CU317" s="69"/>
      <c r="CV317" s="69"/>
      <c r="CW317" s="69"/>
      <c r="CX317" s="69"/>
      <c r="CY317" s="69"/>
      <c r="CZ317" s="69"/>
    </row>
    <row r="318" spans="2:104" s="104" customFormat="1" x14ac:dyDescent="0.3">
      <c r="K318" s="69"/>
      <c r="L318" s="108"/>
      <c r="M318" s="69"/>
      <c r="N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69"/>
      <c r="BG318" s="69"/>
      <c r="BH318" s="69"/>
      <c r="BI318" s="69"/>
      <c r="BJ318" s="69"/>
      <c r="BK318" s="69"/>
      <c r="BL318" s="69"/>
      <c r="BM318" s="69"/>
      <c r="BN318" s="69"/>
      <c r="BO318" s="69"/>
      <c r="BP318" s="69"/>
      <c r="BQ318" s="69"/>
      <c r="BR318" s="69"/>
      <c r="BS318" s="69"/>
      <c r="BT318" s="69"/>
      <c r="BU318" s="69"/>
      <c r="BV318" s="69"/>
      <c r="BW318" s="69"/>
      <c r="BX318" s="69"/>
      <c r="BY318" s="69"/>
      <c r="BZ318" s="69"/>
      <c r="CA318" s="69"/>
      <c r="CB318" s="69"/>
      <c r="CC318" s="69"/>
      <c r="CD318" s="69"/>
      <c r="CE318" s="69"/>
      <c r="CF318" s="69"/>
      <c r="CG318" s="69"/>
      <c r="CH318" s="69"/>
      <c r="CI318" s="69"/>
      <c r="CJ318" s="69"/>
      <c r="CK318" s="69"/>
      <c r="CL318" s="69"/>
      <c r="CM318" s="69"/>
      <c r="CN318" s="69"/>
      <c r="CO318" s="69"/>
      <c r="CP318" s="69"/>
      <c r="CQ318" s="69"/>
      <c r="CR318" s="69"/>
      <c r="CS318" s="69"/>
      <c r="CT318" s="69"/>
      <c r="CU318" s="69"/>
      <c r="CV318" s="69"/>
      <c r="CW318" s="69"/>
      <c r="CX318" s="69"/>
      <c r="CY318" s="69"/>
      <c r="CZ318" s="69"/>
    </row>
    <row r="319" spans="2:104" s="104" customFormat="1" x14ac:dyDescent="0.3">
      <c r="K319" s="69"/>
      <c r="L319" s="108"/>
      <c r="M319" s="69"/>
      <c r="N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  <c r="BA319" s="69"/>
      <c r="BB319" s="69"/>
      <c r="BC319" s="69"/>
      <c r="BD319" s="69"/>
      <c r="BE319" s="69"/>
      <c r="BF319" s="69"/>
      <c r="BG319" s="69"/>
      <c r="BH319" s="69"/>
      <c r="BI319" s="69"/>
      <c r="BJ319" s="69"/>
      <c r="BK319" s="69"/>
      <c r="BL319" s="69"/>
      <c r="BM319" s="69"/>
      <c r="BN319" s="69"/>
      <c r="BO319" s="69"/>
      <c r="BP319" s="69"/>
      <c r="BQ319" s="69"/>
      <c r="BR319" s="69"/>
      <c r="BS319" s="69"/>
      <c r="BT319" s="69"/>
      <c r="BU319" s="69"/>
      <c r="BV319" s="69"/>
      <c r="BW319" s="69"/>
      <c r="BX319" s="69"/>
      <c r="BY319" s="69"/>
      <c r="BZ319" s="69"/>
      <c r="CA319" s="69"/>
      <c r="CB319" s="69"/>
      <c r="CC319" s="69"/>
      <c r="CD319" s="69"/>
      <c r="CE319" s="69"/>
      <c r="CF319" s="69"/>
      <c r="CG319" s="69"/>
      <c r="CH319" s="69"/>
      <c r="CI319" s="69"/>
      <c r="CJ319" s="69"/>
      <c r="CK319" s="69"/>
      <c r="CL319" s="69"/>
      <c r="CM319" s="69"/>
      <c r="CN319" s="69"/>
      <c r="CO319" s="69"/>
      <c r="CP319" s="69"/>
      <c r="CQ319" s="69"/>
      <c r="CR319" s="69"/>
      <c r="CS319" s="69"/>
      <c r="CT319" s="69"/>
      <c r="CU319" s="69"/>
      <c r="CV319" s="69"/>
      <c r="CW319" s="69"/>
      <c r="CX319" s="69"/>
      <c r="CY319" s="69"/>
      <c r="CZ319" s="69"/>
    </row>
    <row r="320" spans="2:104" s="104" customFormat="1" x14ac:dyDescent="0.3">
      <c r="K320" s="69"/>
      <c r="L320" s="108"/>
      <c r="M320" s="69"/>
      <c r="N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  <c r="BA320" s="69"/>
      <c r="BB320" s="69"/>
      <c r="BC320" s="69"/>
      <c r="BD320" s="69"/>
      <c r="BE320" s="69"/>
      <c r="BF320" s="69"/>
      <c r="BG320" s="69"/>
      <c r="BH320" s="69"/>
      <c r="BI320" s="69"/>
      <c r="BJ320" s="69"/>
      <c r="BK320" s="69"/>
      <c r="BL320" s="69"/>
      <c r="BM320" s="69"/>
      <c r="BN320" s="69"/>
      <c r="BO320" s="69"/>
      <c r="BP320" s="69"/>
      <c r="BQ320" s="69"/>
      <c r="BR320" s="69"/>
      <c r="BS320" s="69"/>
      <c r="BT320" s="69"/>
      <c r="BU320" s="69"/>
      <c r="BV320" s="69"/>
      <c r="BW320" s="69"/>
      <c r="BX320" s="69"/>
      <c r="BY320" s="69"/>
      <c r="BZ320" s="69"/>
      <c r="CA320" s="69"/>
      <c r="CB320" s="69"/>
      <c r="CC320" s="69"/>
      <c r="CD320" s="69"/>
      <c r="CE320" s="69"/>
      <c r="CF320" s="69"/>
      <c r="CG320" s="69"/>
      <c r="CH320" s="69"/>
      <c r="CI320" s="69"/>
      <c r="CJ320" s="69"/>
      <c r="CK320" s="69"/>
      <c r="CL320" s="69"/>
      <c r="CM320" s="69"/>
      <c r="CN320" s="69"/>
      <c r="CO320" s="69"/>
      <c r="CP320" s="69"/>
      <c r="CQ320" s="69"/>
      <c r="CR320" s="69"/>
      <c r="CS320" s="69"/>
      <c r="CT320" s="69"/>
      <c r="CU320" s="69"/>
      <c r="CV320" s="69"/>
      <c r="CW320" s="69"/>
      <c r="CX320" s="69"/>
      <c r="CY320" s="69"/>
      <c r="CZ320" s="69"/>
    </row>
    <row r="321" spans="11:104" s="104" customFormat="1" x14ac:dyDescent="0.3">
      <c r="K321" s="69"/>
      <c r="L321" s="108"/>
      <c r="M321" s="69"/>
      <c r="N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  <c r="BH321" s="69"/>
      <c r="BI321" s="69"/>
      <c r="BJ321" s="69"/>
      <c r="BK321" s="69"/>
      <c r="BL321" s="69"/>
      <c r="BM321" s="69"/>
      <c r="BN321" s="69"/>
      <c r="BO321" s="69"/>
      <c r="BP321" s="69"/>
      <c r="BQ321" s="69"/>
      <c r="BR321" s="69"/>
      <c r="BS321" s="69"/>
      <c r="BT321" s="69"/>
      <c r="BU321" s="69"/>
      <c r="BV321" s="69"/>
      <c r="BW321" s="69"/>
      <c r="BX321" s="69"/>
      <c r="BY321" s="69"/>
      <c r="BZ321" s="69"/>
      <c r="CA321" s="69"/>
      <c r="CB321" s="69"/>
      <c r="CC321" s="69"/>
      <c r="CD321" s="69"/>
      <c r="CE321" s="69"/>
      <c r="CF321" s="69"/>
      <c r="CG321" s="69"/>
      <c r="CH321" s="69"/>
      <c r="CI321" s="69"/>
      <c r="CJ321" s="69"/>
      <c r="CK321" s="69"/>
      <c r="CL321" s="69"/>
      <c r="CM321" s="69"/>
      <c r="CN321" s="69"/>
      <c r="CO321" s="69"/>
      <c r="CP321" s="69"/>
      <c r="CQ321" s="69"/>
      <c r="CR321" s="69"/>
      <c r="CS321" s="69"/>
      <c r="CT321" s="69"/>
      <c r="CU321" s="69"/>
      <c r="CV321" s="69"/>
      <c r="CW321" s="69"/>
      <c r="CX321" s="69"/>
      <c r="CY321" s="69"/>
      <c r="CZ321" s="69"/>
    </row>
    <row r="322" spans="11:104" s="104" customFormat="1" x14ac:dyDescent="0.3">
      <c r="K322" s="69"/>
      <c r="L322" s="108"/>
      <c r="M322" s="69"/>
      <c r="N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  <c r="BA322" s="69"/>
      <c r="BB322" s="69"/>
      <c r="BC322" s="69"/>
      <c r="BD322" s="69"/>
      <c r="BE322" s="69"/>
      <c r="BF322" s="69"/>
      <c r="BG322" s="69"/>
      <c r="BH322" s="69"/>
      <c r="BI322" s="69"/>
      <c r="BJ322" s="69"/>
      <c r="BK322" s="69"/>
      <c r="BL322" s="69"/>
      <c r="BM322" s="69"/>
      <c r="BN322" s="69"/>
      <c r="BO322" s="69"/>
      <c r="BP322" s="69"/>
      <c r="BQ322" s="69"/>
      <c r="BR322" s="69"/>
      <c r="BS322" s="69"/>
      <c r="BT322" s="69"/>
      <c r="BU322" s="69"/>
      <c r="BV322" s="69"/>
      <c r="BW322" s="69"/>
      <c r="BX322" s="69"/>
      <c r="BY322" s="69"/>
      <c r="BZ322" s="69"/>
      <c r="CA322" s="69"/>
      <c r="CB322" s="69"/>
      <c r="CC322" s="69"/>
      <c r="CD322" s="69"/>
      <c r="CE322" s="69"/>
      <c r="CF322" s="69"/>
      <c r="CG322" s="69"/>
      <c r="CH322" s="69"/>
      <c r="CI322" s="69"/>
      <c r="CJ322" s="69"/>
      <c r="CK322" s="69"/>
      <c r="CL322" s="69"/>
      <c r="CM322" s="69"/>
      <c r="CN322" s="69"/>
      <c r="CO322" s="69"/>
      <c r="CP322" s="69"/>
      <c r="CQ322" s="69"/>
      <c r="CR322" s="69"/>
      <c r="CS322" s="69"/>
      <c r="CT322" s="69"/>
      <c r="CU322" s="69"/>
      <c r="CV322" s="69"/>
      <c r="CW322" s="69"/>
      <c r="CX322" s="69"/>
      <c r="CY322" s="69"/>
      <c r="CZ322" s="69"/>
    </row>
    <row r="323" spans="11:104" s="104" customFormat="1" x14ac:dyDescent="0.3">
      <c r="K323" s="69"/>
      <c r="L323" s="108"/>
      <c r="M323" s="69"/>
      <c r="N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  <c r="BA323" s="69"/>
      <c r="BB323" s="69"/>
      <c r="BC323" s="69"/>
      <c r="BD323" s="69"/>
      <c r="BE323" s="69"/>
      <c r="BF323" s="69"/>
      <c r="BG323" s="69"/>
      <c r="BH323" s="69"/>
      <c r="BI323" s="69"/>
      <c r="BJ323" s="69"/>
      <c r="BK323" s="69"/>
      <c r="BL323" s="69"/>
      <c r="BM323" s="69"/>
      <c r="BN323" s="69"/>
      <c r="BO323" s="69"/>
      <c r="BP323" s="69"/>
      <c r="BQ323" s="69"/>
      <c r="BR323" s="69"/>
      <c r="BS323" s="69"/>
      <c r="BT323" s="69"/>
      <c r="BU323" s="69"/>
      <c r="BV323" s="69"/>
      <c r="BW323" s="69"/>
      <c r="BX323" s="69"/>
      <c r="BY323" s="69"/>
      <c r="BZ323" s="69"/>
      <c r="CA323" s="69"/>
      <c r="CB323" s="69"/>
      <c r="CC323" s="69"/>
      <c r="CD323" s="69"/>
      <c r="CE323" s="69"/>
      <c r="CF323" s="69"/>
      <c r="CG323" s="69"/>
      <c r="CH323" s="69"/>
      <c r="CI323" s="69"/>
      <c r="CJ323" s="69"/>
      <c r="CK323" s="69"/>
      <c r="CL323" s="69"/>
      <c r="CM323" s="69"/>
      <c r="CN323" s="69"/>
      <c r="CO323" s="69"/>
      <c r="CP323" s="69"/>
      <c r="CQ323" s="69"/>
      <c r="CR323" s="69"/>
      <c r="CS323" s="69"/>
      <c r="CT323" s="69"/>
      <c r="CU323" s="69"/>
      <c r="CV323" s="69"/>
      <c r="CW323" s="69"/>
      <c r="CX323" s="69"/>
      <c r="CY323" s="69"/>
      <c r="CZ323" s="69"/>
    </row>
    <row r="324" spans="11:104" s="104" customFormat="1" x14ac:dyDescent="0.3">
      <c r="K324" s="81"/>
      <c r="L324" s="108"/>
      <c r="M324" s="69"/>
      <c r="N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  <c r="BA324" s="69"/>
      <c r="BB324" s="69"/>
      <c r="BC324" s="69"/>
      <c r="BD324" s="69"/>
      <c r="BE324" s="69"/>
      <c r="BF324" s="69"/>
      <c r="BG324" s="69"/>
      <c r="BH324" s="69"/>
      <c r="BI324" s="69"/>
      <c r="BJ324" s="69"/>
      <c r="BK324" s="69"/>
      <c r="BL324" s="69"/>
      <c r="BM324" s="69"/>
      <c r="BN324" s="69"/>
      <c r="BO324" s="69"/>
      <c r="BP324" s="69"/>
      <c r="BQ324" s="69"/>
      <c r="BR324" s="69"/>
      <c r="BS324" s="69"/>
      <c r="BT324" s="69"/>
      <c r="BU324" s="69"/>
      <c r="BV324" s="69"/>
      <c r="BW324" s="69"/>
      <c r="BX324" s="69"/>
      <c r="BY324" s="69"/>
      <c r="BZ324" s="69"/>
      <c r="CA324" s="69"/>
      <c r="CB324" s="69"/>
      <c r="CC324" s="69"/>
      <c r="CD324" s="69"/>
      <c r="CE324" s="69"/>
      <c r="CF324" s="69"/>
      <c r="CG324" s="69"/>
      <c r="CH324" s="69"/>
      <c r="CI324" s="69"/>
      <c r="CJ324" s="69"/>
      <c r="CK324" s="69"/>
      <c r="CL324" s="69"/>
      <c r="CM324" s="69"/>
      <c r="CN324" s="69"/>
      <c r="CO324" s="69"/>
      <c r="CP324" s="69"/>
      <c r="CQ324" s="69"/>
      <c r="CR324" s="69"/>
      <c r="CS324" s="69"/>
      <c r="CT324" s="69"/>
      <c r="CU324" s="69"/>
      <c r="CV324" s="69"/>
      <c r="CW324" s="69"/>
      <c r="CX324" s="69"/>
      <c r="CY324" s="69"/>
      <c r="CZ324" s="69"/>
    </row>
    <row r="325" spans="11:104" s="104" customFormat="1" x14ac:dyDescent="0.3">
      <c r="K325" s="81"/>
      <c r="L325" s="108"/>
      <c r="M325" s="69"/>
      <c r="N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  <c r="BA325" s="69"/>
      <c r="BB325" s="69"/>
      <c r="BC325" s="69"/>
      <c r="BD325" s="69"/>
      <c r="BE325" s="69"/>
      <c r="BF325" s="69"/>
      <c r="BG325" s="69"/>
      <c r="BH325" s="69"/>
      <c r="BI325" s="69"/>
      <c r="BJ325" s="69"/>
      <c r="BK325" s="69"/>
      <c r="BL325" s="69"/>
      <c r="BM325" s="69"/>
      <c r="BN325" s="69"/>
      <c r="BO325" s="69"/>
      <c r="BP325" s="69"/>
      <c r="BQ325" s="69"/>
      <c r="BR325" s="69"/>
      <c r="BS325" s="69"/>
      <c r="BT325" s="69"/>
      <c r="BU325" s="69"/>
      <c r="BV325" s="69"/>
      <c r="BW325" s="69"/>
      <c r="BX325" s="69"/>
      <c r="BY325" s="69"/>
      <c r="BZ325" s="69"/>
      <c r="CA325" s="69"/>
      <c r="CB325" s="69"/>
      <c r="CC325" s="69"/>
      <c r="CD325" s="69"/>
      <c r="CE325" s="69"/>
      <c r="CF325" s="69"/>
      <c r="CG325" s="69"/>
      <c r="CH325" s="69"/>
      <c r="CI325" s="69"/>
      <c r="CJ325" s="69"/>
      <c r="CK325" s="69"/>
      <c r="CL325" s="69"/>
      <c r="CM325" s="69"/>
      <c r="CN325" s="69"/>
      <c r="CO325" s="69"/>
      <c r="CP325" s="69"/>
      <c r="CQ325" s="69"/>
      <c r="CR325" s="69"/>
      <c r="CS325" s="69"/>
      <c r="CT325" s="69"/>
      <c r="CU325" s="69"/>
      <c r="CV325" s="69"/>
      <c r="CW325" s="69"/>
      <c r="CX325" s="69"/>
      <c r="CY325" s="69"/>
      <c r="CZ325" s="69"/>
    </row>
    <row r="326" spans="11:104" s="104" customFormat="1" x14ac:dyDescent="0.3">
      <c r="K326" s="81"/>
      <c r="L326" s="108"/>
      <c r="M326" s="69"/>
      <c r="N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  <c r="BA326" s="69"/>
      <c r="BB326" s="69"/>
      <c r="BC326" s="69"/>
      <c r="BD326" s="69"/>
      <c r="BE326" s="69"/>
      <c r="BF326" s="69"/>
      <c r="BG326" s="69"/>
      <c r="BH326" s="69"/>
      <c r="BI326" s="69"/>
      <c r="BJ326" s="69"/>
      <c r="BK326" s="69"/>
      <c r="BL326" s="69"/>
      <c r="BM326" s="69"/>
      <c r="BN326" s="69"/>
      <c r="BO326" s="69"/>
      <c r="BP326" s="69"/>
      <c r="BQ326" s="69"/>
      <c r="BR326" s="69"/>
      <c r="BS326" s="69"/>
      <c r="BT326" s="69"/>
      <c r="BU326" s="69"/>
      <c r="BV326" s="69"/>
      <c r="BW326" s="69"/>
      <c r="BX326" s="69"/>
      <c r="BY326" s="69"/>
      <c r="BZ326" s="69"/>
      <c r="CA326" s="69"/>
      <c r="CB326" s="69"/>
      <c r="CC326" s="69"/>
      <c r="CD326" s="69"/>
      <c r="CE326" s="69"/>
      <c r="CF326" s="69"/>
      <c r="CG326" s="69"/>
      <c r="CH326" s="69"/>
      <c r="CI326" s="69"/>
      <c r="CJ326" s="69"/>
      <c r="CK326" s="69"/>
      <c r="CL326" s="69"/>
      <c r="CM326" s="69"/>
      <c r="CN326" s="69"/>
      <c r="CO326" s="69"/>
      <c r="CP326" s="69"/>
      <c r="CQ326" s="69"/>
      <c r="CR326" s="69"/>
      <c r="CS326" s="69"/>
      <c r="CT326" s="69"/>
      <c r="CU326" s="69"/>
      <c r="CV326" s="69"/>
      <c r="CW326" s="69"/>
      <c r="CX326" s="69"/>
      <c r="CY326" s="69"/>
      <c r="CZ326" s="69"/>
    </row>
    <row r="327" spans="11:104" s="104" customFormat="1" x14ac:dyDescent="0.3">
      <c r="K327" s="81"/>
      <c r="L327" s="108"/>
      <c r="M327" s="69"/>
      <c r="N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69"/>
      <c r="BI327" s="69"/>
      <c r="BJ327" s="69"/>
      <c r="BK327" s="69"/>
      <c r="BL327" s="69"/>
      <c r="BM327" s="69"/>
      <c r="BN327" s="69"/>
      <c r="BO327" s="69"/>
      <c r="BP327" s="69"/>
      <c r="BQ327" s="69"/>
      <c r="BR327" s="69"/>
      <c r="BS327" s="69"/>
      <c r="BT327" s="69"/>
      <c r="BU327" s="69"/>
      <c r="BV327" s="69"/>
      <c r="BW327" s="69"/>
      <c r="BX327" s="69"/>
      <c r="BY327" s="69"/>
      <c r="BZ327" s="69"/>
      <c r="CA327" s="69"/>
      <c r="CB327" s="69"/>
      <c r="CC327" s="69"/>
      <c r="CD327" s="69"/>
      <c r="CE327" s="69"/>
      <c r="CF327" s="69"/>
      <c r="CG327" s="69"/>
      <c r="CH327" s="69"/>
      <c r="CI327" s="69"/>
      <c r="CJ327" s="69"/>
      <c r="CK327" s="69"/>
      <c r="CL327" s="69"/>
      <c r="CM327" s="69"/>
      <c r="CN327" s="69"/>
      <c r="CO327" s="69"/>
      <c r="CP327" s="69"/>
      <c r="CQ327" s="69"/>
      <c r="CR327" s="69"/>
      <c r="CS327" s="69"/>
      <c r="CT327" s="69"/>
      <c r="CU327" s="69"/>
      <c r="CV327" s="69"/>
      <c r="CW327" s="69"/>
      <c r="CX327" s="69"/>
      <c r="CY327" s="69"/>
      <c r="CZ327" s="69"/>
    </row>
    <row r="328" spans="11:104" s="104" customFormat="1" x14ac:dyDescent="0.3">
      <c r="K328" s="81"/>
      <c r="L328" s="108"/>
      <c r="M328" s="69"/>
      <c r="N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  <c r="BA328" s="69"/>
      <c r="BB328" s="69"/>
      <c r="BC328" s="69"/>
      <c r="BD328" s="69"/>
      <c r="BE328" s="69"/>
      <c r="BF328" s="69"/>
      <c r="BG328" s="69"/>
      <c r="BH328" s="69"/>
      <c r="BI328" s="69"/>
      <c r="BJ328" s="69"/>
      <c r="BK328" s="69"/>
      <c r="BL328" s="69"/>
      <c r="BM328" s="69"/>
      <c r="BN328" s="69"/>
      <c r="BO328" s="69"/>
      <c r="BP328" s="69"/>
      <c r="BQ328" s="69"/>
      <c r="BR328" s="69"/>
      <c r="BS328" s="69"/>
      <c r="BT328" s="69"/>
      <c r="BU328" s="69"/>
      <c r="BV328" s="69"/>
      <c r="BW328" s="69"/>
      <c r="BX328" s="69"/>
      <c r="BY328" s="69"/>
      <c r="BZ328" s="69"/>
      <c r="CA328" s="69"/>
      <c r="CB328" s="69"/>
      <c r="CC328" s="69"/>
      <c r="CD328" s="69"/>
      <c r="CE328" s="69"/>
      <c r="CF328" s="69"/>
      <c r="CG328" s="69"/>
      <c r="CH328" s="69"/>
      <c r="CI328" s="69"/>
      <c r="CJ328" s="69"/>
      <c r="CK328" s="69"/>
      <c r="CL328" s="69"/>
      <c r="CM328" s="69"/>
      <c r="CN328" s="69"/>
      <c r="CO328" s="69"/>
      <c r="CP328" s="69"/>
      <c r="CQ328" s="69"/>
      <c r="CR328" s="69"/>
      <c r="CS328" s="69"/>
      <c r="CT328" s="69"/>
      <c r="CU328" s="69"/>
      <c r="CV328" s="69"/>
      <c r="CW328" s="69"/>
      <c r="CX328" s="69"/>
      <c r="CY328" s="69"/>
      <c r="CZ328" s="69"/>
    </row>
    <row r="329" spans="11:104" s="104" customFormat="1" x14ac:dyDescent="0.3">
      <c r="K329" s="81"/>
      <c r="L329" s="108"/>
      <c r="M329" s="69"/>
      <c r="N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  <c r="BA329" s="69"/>
      <c r="BB329" s="69"/>
      <c r="BC329" s="69"/>
      <c r="BD329" s="69"/>
      <c r="BE329" s="69"/>
      <c r="BF329" s="69"/>
      <c r="BG329" s="69"/>
      <c r="BH329" s="69"/>
      <c r="BI329" s="69"/>
      <c r="BJ329" s="69"/>
      <c r="BK329" s="69"/>
      <c r="BL329" s="69"/>
      <c r="BM329" s="69"/>
      <c r="BN329" s="69"/>
      <c r="BO329" s="69"/>
      <c r="BP329" s="69"/>
      <c r="BQ329" s="69"/>
      <c r="BR329" s="69"/>
      <c r="BS329" s="69"/>
      <c r="BT329" s="69"/>
      <c r="BU329" s="69"/>
      <c r="BV329" s="69"/>
      <c r="BW329" s="69"/>
      <c r="BX329" s="69"/>
      <c r="BY329" s="69"/>
      <c r="BZ329" s="69"/>
      <c r="CA329" s="69"/>
      <c r="CB329" s="69"/>
      <c r="CC329" s="69"/>
      <c r="CD329" s="69"/>
      <c r="CE329" s="69"/>
      <c r="CF329" s="69"/>
      <c r="CG329" s="69"/>
      <c r="CH329" s="69"/>
      <c r="CI329" s="69"/>
      <c r="CJ329" s="69"/>
      <c r="CK329" s="69"/>
      <c r="CL329" s="69"/>
      <c r="CM329" s="69"/>
      <c r="CN329" s="69"/>
      <c r="CO329" s="69"/>
      <c r="CP329" s="69"/>
      <c r="CQ329" s="69"/>
      <c r="CR329" s="69"/>
      <c r="CS329" s="69"/>
      <c r="CT329" s="69"/>
      <c r="CU329" s="69"/>
      <c r="CV329" s="69"/>
      <c r="CW329" s="69"/>
      <c r="CX329" s="69"/>
      <c r="CY329" s="69"/>
      <c r="CZ329" s="69"/>
    </row>
    <row r="330" spans="11:104" s="104" customFormat="1" x14ac:dyDescent="0.3">
      <c r="K330" s="81"/>
      <c r="L330" s="108"/>
      <c r="M330" s="69"/>
      <c r="N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  <c r="BA330" s="69"/>
      <c r="BB330" s="69"/>
      <c r="BC330" s="69"/>
      <c r="BD330" s="69"/>
      <c r="BE330" s="69"/>
      <c r="BF330" s="69"/>
      <c r="BG330" s="69"/>
      <c r="BH330" s="69"/>
      <c r="BI330" s="69"/>
      <c r="BJ330" s="69"/>
      <c r="BK330" s="69"/>
      <c r="BL330" s="69"/>
      <c r="BM330" s="69"/>
      <c r="BN330" s="69"/>
      <c r="BO330" s="69"/>
      <c r="BP330" s="69"/>
      <c r="BQ330" s="69"/>
      <c r="BR330" s="69"/>
      <c r="BS330" s="69"/>
      <c r="BT330" s="69"/>
      <c r="BU330" s="69"/>
      <c r="BV330" s="69"/>
      <c r="BW330" s="69"/>
      <c r="BX330" s="69"/>
      <c r="BY330" s="69"/>
      <c r="BZ330" s="69"/>
      <c r="CA330" s="69"/>
      <c r="CB330" s="69"/>
      <c r="CC330" s="69"/>
      <c r="CD330" s="69"/>
      <c r="CE330" s="69"/>
      <c r="CF330" s="69"/>
      <c r="CG330" s="69"/>
      <c r="CH330" s="69"/>
      <c r="CI330" s="69"/>
      <c r="CJ330" s="69"/>
      <c r="CK330" s="69"/>
      <c r="CL330" s="69"/>
      <c r="CM330" s="69"/>
      <c r="CN330" s="69"/>
      <c r="CO330" s="69"/>
      <c r="CP330" s="69"/>
      <c r="CQ330" s="69"/>
      <c r="CR330" s="69"/>
      <c r="CS330" s="69"/>
      <c r="CT330" s="69"/>
      <c r="CU330" s="69"/>
      <c r="CV330" s="69"/>
      <c r="CW330" s="69"/>
      <c r="CX330" s="69"/>
      <c r="CY330" s="69"/>
      <c r="CZ330" s="69"/>
    </row>
    <row r="331" spans="11:104" s="104" customFormat="1" x14ac:dyDescent="0.3">
      <c r="K331" s="81"/>
      <c r="L331" s="108"/>
      <c r="M331" s="69"/>
      <c r="N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  <c r="BA331" s="69"/>
      <c r="BB331" s="69"/>
      <c r="BC331" s="69"/>
      <c r="BD331" s="69"/>
      <c r="BE331" s="69"/>
      <c r="BF331" s="69"/>
      <c r="BG331" s="69"/>
      <c r="BH331" s="69"/>
      <c r="BI331" s="69"/>
      <c r="BJ331" s="69"/>
      <c r="BK331" s="69"/>
      <c r="BL331" s="69"/>
      <c r="BM331" s="69"/>
      <c r="BN331" s="69"/>
      <c r="BO331" s="69"/>
      <c r="BP331" s="69"/>
      <c r="BQ331" s="69"/>
      <c r="BR331" s="69"/>
      <c r="BS331" s="69"/>
      <c r="BT331" s="69"/>
      <c r="BU331" s="69"/>
      <c r="BV331" s="69"/>
      <c r="BW331" s="69"/>
      <c r="BX331" s="69"/>
      <c r="BY331" s="69"/>
      <c r="BZ331" s="69"/>
      <c r="CA331" s="69"/>
      <c r="CB331" s="69"/>
      <c r="CC331" s="69"/>
      <c r="CD331" s="69"/>
      <c r="CE331" s="69"/>
      <c r="CF331" s="69"/>
      <c r="CG331" s="69"/>
      <c r="CH331" s="69"/>
      <c r="CI331" s="69"/>
      <c r="CJ331" s="69"/>
      <c r="CK331" s="69"/>
      <c r="CL331" s="69"/>
      <c r="CM331" s="69"/>
      <c r="CN331" s="69"/>
      <c r="CO331" s="69"/>
      <c r="CP331" s="69"/>
      <c r="CQ331" s="69"/>
      <c r="CR331" s="69"/>
      <c r="CS331" s="69"/>
      <c r="CT331" s="69"/>
      <c r="CU331" s="69"/>
      <c r="CV331" s="69"/>
      <c r="CW331" s="69"/>
      <c r="CX331" s="69"/>
      <c r="CY331" s="69"/>
      <c r="CZ331" s="69"/>
    </row>
    <row r="332" spans="11:104" s="104" customFormat="1" x14ac:dyDescent="0.3">
      <c r="K332" s="81"/>
      <c r="L332" s="108"/>
      <c r="M332" s="69"/>
      <c r="N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  <c r="BA332" s="69"/>
      <c r="BB332" s="69"/>
      <c r="BC332" s="69"/>
      <c r="BD332" s="69"/>
      <c r="BE332" s="69"/>
      <c r="BF332" s="69"/>
      <c r="BG332" s="69"/>
      <c r="BH332" s="69"/>
      <c r="BI332" s="69"/>
      <c r="BJ332" s="69"/>
      <c r="BK332" s="69"/>
      <c r="BL332" s="69"/>
      <c r="BM332" s="69"/>
      <c r="BN332" s="69"/>
      <c r="BO332" s="69"/>
      <c r="BP332" s="69"/>
      <c r="BQ332" s="69"/>
      <c r="BR332" s="69"/>
      <c r="BS332" s="69"/>
      <c r="BT332" s="69"/>
      <c r="BU332" s="69"/>
      <c r="BV332" s="69"/>
      <c r="BW332" s="69"/>
      <c r="BX332" s="69"/>
      <c r="BY332" s="69"/>
      <c r="BZ332" s="69"/>
      <c r="CA332" s="69"/>
      <c r="CB332" s="69"/>
      <c r="CC332" s="69"/>
      <c r="CD332" s="69"/>
      <c r="CE332" s="69"/>
      <c r="CF332" s="69"/>
      <c r="CG332" s="69"/>
      <c r="CH332" s="69"/>
      <c r="CI332" s="69"/>
      <c r="CJ332" s="69"/>
      <c r="CK332" s="69"/>
      <c r="CL332" s="69"/>
      <c r="CM332" s="69"/>
      <c r="CN332" s="69"/>
      <c r="CO332" s="69"/>
      <c r="CP332" s="69"/>
      <c r="CQ332" s="69"/>
      <c r="CR332" s="69"/>
      <c r="CS332" s="69"/>
      <c r="CT332" s="69"/>
      <c r="CU332" s="69"/>
      <c r="CV332" s="69"/>
      <c r="CW332" s="69"/>
      <c r="CX332" s="69"/>
      <c r="CY332" s="69"/>
      <c r="CZ332" s="69"/>
    </row>
    <row r="333" spans="11:104" s="104" customFormat="1" x14ac:dyDescent="0.3">
      <c r="K333" s="81"/>
      <c r="L333" s="108"/>
      <c r="M333" s="69"/>
      <c r="N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  <c r="BA333" s="69"/>
      <c r="BB333" s="69"/>
      <c r="BC333" s="69"/>
      <c r="BD333" s="69"/>
      <c r="BE333" s="69"/>
      <c r="BF333" s="69"/>
      <c r="BG333" s="69"/>
      <c r="BH333" s="69"/>
      <c r="BI333" s="69"/>
      <c r="BJ333" s="69"/>
      <c r="BK333" s="69"/>
      <c r="BL333" s="69"/>
      <c r="BM333" s="69"/>
      <c r="BN333" s="69"/>
      <c r="BO333" s="69"/>
      <c r="BP333" s="69"/>
      <c r="BQ333" s="69"/>
      <c r="BR333" s="69"/>
      <c r="BS333" s="69"/>
      <c r="BT333" s="69"/>
      <c r="BU333" s="69"/>
      <c r="BV333" s="69"/>
      <c r="BW333" s="69"/>
      <c r="BX333" s="69"/>
      <c r="BY333" s="69"/>
      <c r="BZ333" s="69"/>
      <c r="CA333" s="69"/>
      <c r="CB333" s="69"/>
      <c r="CC333" s="69"/>
      <c r="CD333" s="69"/>
      <c r="CE333" s="69"/>
      <c r="CF333" s="69"/>
      <c r="CG333" s="69"/>
      <c r="CH333" s="69"/>
      <c r="CI333" s="69"/>
      <c r="CJ333" s="69"/>
      <c r="CK333" s="69"/>
      <c r="CL333" s="69"/>
      <c r="CM333" s="69"/>
      <c r="CN333" s="69"/>
      <c r="CO333" s="69"/>
      <c r="CP333" s="69"/>
      <c r="CQ333" s="69"/>
      <c r="CR333" s="69"/>
      <c r="CS333" s="69"/>
      <c r="CT333" s="69"/>
      <c r="CU333" s="69"/>
      <c r="CV333" s="69"/>
      <c r="CW333" s="69"/>
      <c r="CX333" s="69"/>
      <c r="CY333" s="69"/>
      <c r="CZ333" s="69"/>
    </row>
    <row r="334" spans="11:104" s="104" customFormat="1" x14ac:dyDescent="0.3">
      <c r="K334" s="81"/>
      <c r="L334" s="108"/>
      <c r="M334" s="69"/>
      <c r="N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  <c r="BA334" s="69"/>
      <c r="BB334" s="69"/>
      <c r="BC334" s="69"/>
      <c r="BD334" s="69"/>
      <c r="BE334" s="69"/>
      <c r="BF334" s="69"/>
      <c r="BG334" s="69"/>
      <c r="BH334" s="69"/>
      <c r="BI334" s="69"/>
      <c r="BJ334" s="69"/>
      <c r="BK334" s="69"/>
      <c r="BL334" s="69"/>
      <c r="BM334" s="69"/>
      <c r="BN334" s="69"/>
      <c r="BO334" s="69"/>
      <c r="BP334" s="69"/>
      <c r="BQ334" s="69"/>
      <c r="BR334" s="69"/>
      <c r="BS334" s="69"/>
      <c r="BT334" s="69"/>
      <c r="BU334" s="69"/>
      <c r="BV334" s="69"/>
      <c r="BW334" s="69"/>
      <c r="BX334" s="69"/>
      <c r="BY334" s="69"/>
      <c r="BZ334" s="69"/>
      <c r="CA334" s="69"/>
      <c r="CB334" s="69"/>
      <c r="CC334" s="69"/>
      <c r="CD334" s="69"/>
      <c r="CE334" s="69"/>
      <c r="CF334" s="69"/>
      <c r="CG334" s="69"/>
      <c r="CH334" s="69"/>
      <c r="CI334" s="69"/>
      <c r="CJ334" s="69"/>
      <c r="CK334" s="69"/>
      <c r="CL334" s="69"/>
      <c r="CM334" s="69"/>
      <c r="CN334" s="69"/>
      <c r="CO334" s="69"/>
      <c r="CP334" s="69"/>
      <c r="CQ334" s="69"/>
      <c r="CR334" s="69"/>
      <c r="CS334" s="69"/>
      <c r="CT334" s="69"/>
      <c r="CU334" s="69"/>
      <c r="CV334" s="69"/>
      <c r="CW334" s="69"/>
      <c r="CX334" s="69"/>
      <c r="CY334" s="69"/>
      <c r="CZ334" s="69"/>
    </row>
    <row r="335" spans="11:104" s="104" customFormat="1" x14ac:dyDescent="0.3">
      <c r="K335" s="81"/>
      <c r="L335" s="108"/>
      <c r="M335" s="69"/>
      <c r="N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  <c r="BA335" s="69"/>
      <c r="BB335" s="69"/>
      <c r="BC335" s="69"/>
      <c r="BD335" s="69"/>
      <c r="BE335" s="69"/>
      <c r="BF335" s="69"/>
      <c r="BG335" s="69"/>
      <c r="BH335" s="69"/>
      <c r="BI335" s="69"/>
      <c r="BJ335" s="69"/>
      <c r="BK335" s="69"/>
      <c r="BL335" s="69"/>
      <c r="BM335" s="69"/>
      <c r="BN335" s="69"/>
      <c r="BO335" s="69"/>
      <c r="BP335" s="69"/>
      <c r="BQ335" s="69"/>
      <c r="BR335" s="69"/>
      <c r="BS335" s="69"/>
      <c r="BT335" s="69"/>
      <c r="BU335" s="69"/>
      <c r="BV335" s="69"/>
      <c r="BW335" s="69"/>
      <c r="BX335" s="69"/>
      <c r="BY335" s="69"/>
      <c r="BZ335" s="69"/>
      <c r="CA335" s="69"/>
      <c r="CB335" s="69"/>
      <c r="CC335" s="69"/>
      <c r="CD335" s="69"/>
      <c r="CE335" s="69"/>
      <c r="CF335" s="69"/>
      <c r="CG335" s="69"/>
      <c r="CH335" s="69"/>
      <c r="CI335" s="69"/>
      <c r="CJ335" s="69"/>
      <c r="CK335" s="69"/>
      <c r="CL335" s="69"/>
      <c r="CM335" s="69"/>
      <c r="CN335" s="69"/>
      <c r="CO335" s="69"/>
      <c r="CP335" s="69"/>
      <c r="CQ335" s="69"/>
      <c r="CR335" s="69"/>
      <c r="CS335" s="69"/>
      <c r="CT335" s="69"/>
      <c r="CU335" s="69"/>
      <c r="CV335" s="69"/>
      <c r="CW335" s="69"/>
      <c r="CX335" s="69"/>
      <c r="CY335" s="69"/>
      <c r="CZ335" s="69"/>
    </row>
    <row r="336" spans="11:104" s="104" customFormat="1" x14ac:dyDescent="0.3">
      <c r="K336" s="81"/>
      <c r="L336" s="108"/>
      <c r="M336" s="69"/>
      <c r="N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  <c r="BA336" s="69"/>
      <c r="BB336" s="69"/>
      <c r="BC336" s="69"/>
      <c r="BD336" s="69"/>
      <c r="BE336" s="69"/>
      <c r="BF336" s="69"/>
      <c r="BG336" s="69"/>
      <c r="BH336" s="69"/>
      <c r="BI336" s="69"/>
      <c r="BJ336" s="69"/>
      <c r="BK336" s="69"/>
      <c r="BL336" s="69"/>
      <c r="BM336" s="69"/>
      <c r="BN336" s="69"/>
      <c r="BO336" s="69"/>
      <c r="BP336" s="69"/>
      <c r="BQ336" s="69"/>
      <c r="BR336" s="69"/>
      <c r="BS336" s="69"/>
      <c r="BT336" s="69"/>
      <c r="BU336" s="69"/>
      <c r="BV336" s="69"/>
      <c r="BW336" s="69"/>
      <c r="BX336" s="69"/>
      <c r="BY336" s="69"/>
      <c r="BZ336" s="69"/>
      <c r="CA336" s="69"/>
      <c r="CB336" s="69"/>
      <c r="CC336" s="69"/>
      <c r="CD336" s="69"/>
      <c r="CE336" s="69"/>
      <c r="CF336" s="69"/>
      <c r="CG336" s="69"/>
      <c r="CH336" s="69"/>
      <c r="CI336" s="69"/>
      <c r="CJ336" s="69"/>
      <c r="CK336" s="69"/>
      <c r="CL336" s="69"/>
      <c r="CM336" s="69"/>
      <c r="CN336" s="69"/>
      <c r="CO336" s="69"/>
      <c r="CP336" s="69"/>
      <c r="CQ336" s="69"/>
      <c r="CR336" s="69"/>
      <c r="CS336" s="69"/>
      <c r="CT336" s="69"/>
      <c r="CU336" s="69"/>
      <c r="CV336" s="69"/>
      <c r="CW336" s="69"/>
      <c r="CX336" s="69"/>
      <c r="CY336" s="69"/>
      <c r="CZ336" s="69"/>
    </row>
    <row r="337" spans="11:104" s="104" customFormat="1" x14ac:dyDescent="0.3">
      <c r="K337" s="81"/>
      <c r="L337" s="108"/>
      <c r="M337" s="69"/>
      <c r="N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  <c r="AZ337" s="69"/>
      <c r="BA337" s="69"/>
      <c r="BB337" s="69"/>
      <c r="BC337" s="69"/>
      <c r="BD337" s="69"/>
      <c r="BE337" s="69"/>
      <c r="BF337" s="69"/>
      <c r="BG337" s="69"/>
      <c r="BH337" s="69"/>
      <c r="BI337" s="69"/>
      <c r="BJ337" s="69"/>
      <c r="BK337" s="69"/>
      <c r="BL337" s="69"/>
      <c r="BM337" s="69"/>
      <c r="BN337" s="69"/>
      <c r="BO337" s="69"/>
      <c r="BP337" s="69"/>
      <c r="BQ337" s="69"/>
      <c r="BR337" s="69"/>
      <c r="BS337" s="69"/>
      <c r="BT337" s="69"/>
      <c r="BU337" s="69"/>
      <c r="BV337" s="69"/>
      <c r="BW337" s="69"/>
      <c r="BX337" s="69"/>
      <c r="BY337" s="69"/>
      <c r="BZ337" s="69"/>
      <c r="CA337" s="69"/>
      <c r="CB337" s="69"/>
      <c r="CC337" s="69"/>
      <c r="CD337" s="69"/>
      <c r="CE337" s="69"/>
      <c r="CF337" s="69"/>
      <c r="CG337" s="69"/>
      <c r="CH337" s="69"/>
      <c r="CI337" s="69"/>
      <c r="CJ337" s="69"/>
      <c r="CK337" s="69"/>
      <c r="CL337" s="69"/>
      <c r="CM337" s="69"/>
      <c r="CN337" s="69"/>
      <c r="CO337" s="69"/>
      <c r="CP337" s="69"/>
      <c r="CQ337" s="69"/>
      <c r="CR337" s="69"/>
      <c r="CS337" s="69"/>
      <c r="CT337" s="69"/>
      <c r="CU337" s="69"/>
      <c r="CV337" s="69"/>
      <c r="CW337" s="69"/>
      <c r="CX337" s="69"/>
      <c r="CY337" s="69"/>
      <c r="CZ337" s="69"/>
    </row>
    <row r="338" spans="11:104" s="104" customFormat="1" x14ac:dyDescent="0.3">
      <c r="K338" s="81"/>
      <c r="L338" s="108"/>
      <c r="M338" s="69"/>
      <c r="N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  <c r="AZ338" s="69"/>
      <c r="BA338" s="69"/>
      <c r="BB338" s="69"/>
      <c r="BC338" s="69"/>
      <c r="BD338" s="69"/>
      <c r="BE338" s="69"/>
      <c r="BF338" s="69"/>
      <c r="BG338" s="69"/>
      <c r="BH338" s="69"/>
      <c r="BI338" s="69"/>
      <c r="BJ338" s="69"/>
      <c r="BK338" s="69"/>
      <c r="BL338" s="69"/>
      <c r="BM338" s="69"/>
      <c r="BN338" s="69"/>
      <c r="BO338" s="69"/>
      <c r="BP338" s="69"/>
      <c r="BQ338" s="69"/>
      <c r="BR338" s="69"/>
      <c r="BS338" s="69"/>
      <c r="BT338" s="69"/>
      <c r="BU338" s="69"/>
      <c r="BV338" s="69"/>
      <c r="BW338" s="69"/>
      <c r="BX338" s="69"/>
      <c r="BY338" s="69"/>
      <c r="BZ338" s="69"/>
      <c r="CA338" s="69"/>
      <c r="CB338" s="69"/>
      <c r="CC338" s="69"/>
      <c r="CD338" s="69"/>
      <c r="CE338" s="69"/>
      <c r="CF338" s="69"/>
      <c r="CG338" s="69"/>
      <c r="CH338" s="69"/>
      <c r="CI338" s="69"/>
      <c r="CJ338" s="69"/>
      <c r="CK338" s="69"/>
      <c r="CL338" s="69"/>
      <c r="CM338" s="69"/>
      <c r="CN338" s="69"/>
      <c r="CO338" s="69"/>
      <c r="CP338" s="69"/>
      <c r="CQ338" s="69"/>
      <c r="CR338" s="69"/>
      <c r="CS338" s="69"/>
      <c r="CT338" s="69"/>
      <c r="CU338" s="69"/>
      <c r="CV338" s="69"/>
      <c r="CW338" s="69"/>
      <c r="CX338" s="69"/>
      <c r="CY338" s="69"/>
      <c r="CZ338" s="69"/>
    </row>
    <row r="339" spans="11:104" s="104" customFormat="1" x14ac:dyDescent="0.3">
      <c r="K339" s="81"/>
      <c r="L339" s="108"/>
      <c r="M339" s="69"/>
      <c r="N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  <c r="AZ339" s="69"/>
      <c r="BA339" s="69"/>
      <c r="BB339" s="69"/>
      <c r="BC339" s="69"/>
      <c r="BD339" s="69"/>
      <c r="BE339" s="69"/>
      <c r="BF339" s="69"/>
      <c r="BG339" s="69"/>
      <c r="BH339" s="69"/>
      <c r="BI339" s="69"/>
      <c r="BJ339" s="69"/>
      <c r="BK339" s="69"/>
      <c r="BL339" s="69"/>
      <c r="BM339" s="69"/>
      <c r="BN339" s="69"/>
      <c r="BO339" s="69"/>
      <c r="BP339" s="69"/>
      <c r="BQ339" s="69"/>
      <c r="BR339" s="69"/>
      <c r="BS339" s="69"/>
      <c r="BT339" s="69"/>
      <c r="BU339" s="69"/>
      <c r="BV339" s="69"/>
      <c r="BW339" s="69"/>
      <c r="BX339" s="69"/>
      <c r="BY339" s="69"/>
      <c r="BZ339" s="69"/>
      <c r="CA339" s="69"/>
      <c r="CB339" s="69"/>
      <c r="CC339" s="69"/>
      <c r="CD339" s="69"/>
      <c r="CE339" s="69"/>
      <c r="CF339" s="69"/>
      <c r="CG339" s="69"/>
      <c r="CH339" s="69"/>
      <c r="CI339" s="69"/>
      <c r="CJ339" s="69"/>
      <c r="CK339" s="69"/>
      <c r="CL339" s="69"/>
      <c r="CM339" s="69"/>
      <c r="CN339" s="69"/>
      <c r="CO339" s="69"/>
      <c r="CP339" s="69"/>
      <c r="CQ339" s="69"/>
      <c r="CR339" s="69"/>
      <c r="CS339" s="69"/>
      <c r="CT339" s="69"/>
      <c r="CU339" s="69"/>
      <c r="CV339" s="69"/>
      <c r="CW339" s="69"/>
      <c r="CX339" s="69"/>
      <c r="CY339" s="69"/>
      <c r="CZ339" s="69"/>
    </row>
    <row r="340" spans="11:104" s="104" customFormat="1" x14ac:dyDescent="0.3">
      <c r="K340" s="81"/>
      <c r="L340" s="108"/>
      <c r="M340" s="69"/>
      <c r="N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  <c r="AZ340" s="69"/>
      <c r="BA340" s="69"/>
      <c r="BB340" s="69"/>
      <c r="BC340" s="69"/>
      <c r="BD340" s="69"/>
      <c r="BE340" s="69"/>
      <c r="BF340" s="69"/>
      <c r="BG340" s="69"/>
      <c r="BH340" s="69"/>
      <c r="BI340" s="69"/>
      <c r="BJ340" s="69"/>
      <c r="BK340" s="69"/>
      <c r="BL340" s="69"/>
      <c r="BM340" s="69"/>
      <c r="BN340" s="69"/>
      <c r="BO340" s="69"/>
      <c r="BP340" s="69"/>
      <c r="BQ340" s="69"/>
      <c r="BR340" s="69"/>
      <c r="BS340" s="69"/>
      <c r="BT340" s="69"/>
      <c r="BU340" s="69"/>
      <c r="BV340" s="69"/>
      <c r="BW340" s="69"/>
      <c r="BX340" s="69"/>
      <c r="BY340" s="69"/>
      <c r="BZ340" s="69"/>
      <c r="CA340" s="69"/>
      <c r="CB340" s="69"/>
      <c r="CC340" s="69"/>
      <c r="CD340" s="69"/>
      <c r="CE340" s="69"/>
      <c r="CF340" s="69"/>
      <c r="CG340" s="69"/>
      <c r="CH340" s="69"/>
      <c r="CI340" s="69"/>
      <c r="CJ340" s="69"/>
      <c r="CK340" s="69"/>
      <c r="CL340" s="69"/>
      <c r="CM340" s="69"/>
      <c r="CN340" s="69"/>
      <c r="CO340" s="69"/>
      <c r="CP340" s="69"/>
      <c r="CQ340" s="69"/>
      <c r="CR340" s="69"/>
      <c r="CS340" s="69"/>
      <c r="CT340" s="69"/>
      <c r="CU340" s="69"/>
      <c r="CV340" s="69"/>
      <c r="CW340" s="69"/>
      <c r="CX340" s="69"/>
      <c r="CY340" s="69"/>
      <c r="CZ340" s="69"/>
    </row>
    <row r="341" spans="11:104" s="104" customFormat="1" x14ac:dyDescent="0.3">
      <c r="K341" s="81"/>
      <c r="L341" s="108"/>
      <c r="M341" s="69"/>
      <c r="N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69"/>
      <c r="AX341" s="69"/>
      <c r="AY341" s="69"/>
      <c r="AZ341" s="69"/>
      <c r="BA341" s="69"/>
      <c r="BB341" s="69"/>
      <c r="BC341" s="69"/>
      <c r="BD341" s="69"/>
      <c r="BE341" s="69"/>
      <c r="BF341" s="69"/>
      <c r="BG341" s="69"/>
      <c r="BH341" s="69"/>
      <c r="BI341" s="69"/>
      <c r="BJ341" s="69"/>
      <c r="BK341" s="69"/>
      <c r="BL341" s="69"/>
      <c r="BM341" s="69"/>
      <c r="BN341" s="69"/>
      <c r="BO341" s="69"/>
      <c r="BP341" s="69"/>
      <c r="BQ341" s="69"/>
      <c r="BR341" s="69"/>
      <c r="BS341" s="69"/>
      <c r="BT341" s="69"/>
      <c r="BU341" s="69"/>
      <c r="BV341" s="69"/>
      <c r="BW341" s="69"/>
      <c r="BX341" s="69"/>
      <c r="BY341" s="69"/>
      <c r="BZ341" s="69"/>
      <c r="CA341" s="69"/>
      <c r="CB341" s="69"/>
      <c r="CC341" s="69"/>
      <c r="CD341" s="69"/>
      <c r="CE341" s="69"/>
      <c r="CF341" s="69"/>
      <c r="CG341" s="69"/>
      <c r="CH341" s="69"/>
      <c r="CI341" s="69"/>
      <c r="CJ341" s="69"/>
      <c r="CK341" s="69"/>
      <c r="CL341" s="69"/>
      <c r="CM341" s="69"/>
      <c r="CN341" s="69"/>
      <c r="CO341" s="69"/>
      <c r="CP341" s="69"/>
      <c r="CQ341" s="69"/>
      <c r="CR341" s="69"/>
      <c r="CS341" s="69"/>
      <c r="CT341" s="69"/>
      <c r="CU341" s="69"/>
      <c r="CV341" s="69"/>
      <c r="CW341" s="69"/>
      <c r="CX341" s="69"/>
      <c r="CY341" s="69"/>
      <c r="CZ341" s="69"/>
    </row>
    <row r="342" spans="11:104" s="104" customFormat="1" x14ac:dyDescent="0.3">
      <c r="K342" s="81"/>
      <c r="L342" s="108"/>
      <c r="M342" s="69"/>
      <c r="N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69"/>
      <c r="AX342" s="69"/>
      <c r="AY342" s="69"/>
      <c r="AZ342" s="69"/>
      <c r="BA342" s="69"/>
      <c r="BB342" s="69"/>
      <c r="BC342" s="69"/>
      <c r="BD342" s="69"/>
      <c r="BE342" s="69"/>
      <c r="BF342" s="69"/>
      <c r="BG342" s="69"/>
      <c r="BH342" s="69"/>
      <c r="BI342" s="69"/>
      <c r="BJ342" s="69"/>
      <c r="BK342" s="69"/>
      <c r="BL342" s="69"/>
      <c r="BM342" s="69"/>
      <c r="BN342" s="69"/>
      <c r="BO342" s="69"/>
      <c r="BP342" s="69"/>
      <c r="BQ342" s="69"/>
      <c r="BR342" s="69"/>
      <c r="BS342" s="69"/>
      <c r="BT342" s="69"/>
      <c r="BU342" s="69"/>
      <c r="BV342" s="69"/>
      <c r="BW342" s="69"/>
      <c r="BX342" s="69"/>
      <c r="BY342" s="69"/>
      <c r="BZ342" s="69"/>
      <c r="CA342" s="69"/>
      <c r="CB342" s="69"/>
      <c r="CC342" s="69"/>
      <c r="CD342" s="69"/>
      <c r="CE342" s="69"/>
      <c r="CF342" s="69"/>
      <c r="CG342" s="69"/>
      <c r="CH342" s="69"/>
      <c r="CI342" s="69"/>
      <c r="CJ342" s="69"/>
      <c r="CK342" s="69"/>
      <c r="CL342" s="69"/>
      <c r="CM342" s="69"/>
      <c r="CN342" s="69"/>
      <c r="CO342" s="69"/>
      <c r="CP342" s="69"/>
      <c r="CQ342" s="69"/>
      <c r="CR342" s="69"/>
      <c r="CS342" s="69"/>
      <c r="CT342" s="69"/>
      <c r="CU342" s="69"/>
      <c r="CV342" s="69"/>
      <c r="CW342" s="69"/>
      <c r="CX342" s="69"/>
      <c r="CY342" s="69"/>
      <c r="CZ342" s="69"/>
    </row>
    <row r="343" spans="11:104" s="104" customFormat="1" x14ac:dyDescent="0.3">
      <c r="K343" s="81"/>
      <c r="L343" s="108"/>
      <c r="M343" s="69"/>
      <c r="N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  <c r="AX343" s="69"/>
      <c r="AY343" s="69"/>
      <c r="AZ343" s="69"/>
      <c r="BA343" s="69"/>
      <c r="BB343" s="69"/>
      <c r="BC343" s="69"/>
      <c r="BD343" s="69"/>
      <c r="BE343" s="69"/>
      <c r="BF343" s="69"/>
      <c r="BG343" s="69"/>
      <c r="BH343" s="69"/>
      <c r="BI343" s="69"/>
      <c r="BJ343" s="69"/>
      <c r="BK343" s="69"/>
      <c r="BL343" s="69"/>
      <c r="BM343" s="69"/>
      <c r="BN343" s="69"/>
      <c r="BO343" s="69"/>
      <c r="BP343" s="69"/>
      <c r="BQ343" s="69"/>
      <c r="BR343" s="69"/>
      <c r="BS343" s="69"/>
      <c r="BT343" s="69"/>
      <c r="BU343" s="69"/>
      <c r="BV343" s="69"/>
      <c r="BW343" s="69"/>
      <c r="BX343" s="69"/>
      <c r="BY343" s="69"/>
      <c r="BZ343" s="69"/>
      <c r="CA343" s="69"/>
      <c r="CB343" s="69"/>
      <c r="CC343" s="69"/>
      <c r="CD343" s="69"/>
      <c r="CE343" s="69"/>
      <c r="CF343" s="69"/>
      <c r="CG343" s="69"/>
      <c r="CH343" s="69"/>
      <c r="CI343" s="69"/>
      <c r="CJ343" s="69"/>
      <c r="CK343" s="69"/>
      <c r="CL343" s="69"/>
      <c r="CM343" s="69"/>
      <c r="CN343" s="69"/>
      <c r="CO343" s="69"/>
      <c r="CP343" s="69"/>
      <c r="CQ343" s="69"/>
      <c r="CR343" s="69"/>
      <c r="CS343" s="69"/>
      <c r="CT343" s="69"/>
      <c r="CU343" s="69"/>
      <c r="CV343" s="69"/>
      <c r="CW343" s="69"/>
      <c r="CX343" s="69"/>
      <c r="CY343" s="69"/>
      <c r="CZ343" s="69"/>
    </row>
    <row r="344" spans="11:104" s="104" customFormat="1" x14ac:dyDescent="0.3">
      <c r="K344" s="81"/>
      <c r="L344" s="108"/>
      <c r="M344" s="69"/>
      <c r="N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  <c r="AZ344" s="69"/>
      <c r="BA344" s="69"/>
      <c r="BB344" s="69"/>
      <c r="BC344" s="69"/>
      <c r="BD344" s="69"/>
      <c r="BE344" s="69"/>
      <c r="BF344" s="69"/>
      <c r="BG344" s="69"/>
      <c r="BH344" s="69"/>
      <c r="BI344" s="69"/>
      <c r="BJ344" s="69"/>
      <c r="BK344" s="69"/>
      <c r="BL344" s="69"/>
      <c r="BM344" s="69"/>
      <c r="BN344" s="69"/>
      <c r="BO344" s="69"/>
      <c r="BP344" s="69"/>
      <c r="BQ344" s="69"/>
      <c r="BR344" s="69"/>
      <c r="BS344" s="69"/>
      <c r="BT344" s="69"/>
      <c r="BU344" s="69"/>
      <c r="BV344" s="69"/>
      <c r="BW344" s="69"/>
      <c r="BX344" s="69"/>
      <c r="BY344" s="69"/>
      <c r="BZ344" s="69"/>
      <c r="CA344" s="69"/>
      <c r="CB344" s="69"/>
      <c r="CC344" s="69"/>
      <c r="CD344" s="69"/>
      <c r="CE344" s="69"/>
      <c r="CF344" s="69"/>
      <c r="CG344" s="69"/>
      <c r="CH344" s="69"/>
      <c r="CI344" s="69"/>
      <c r="CJ344" s="69"/>
      <c r="CK344" s="69"/>
      <c r="CL344" s="69"/>
      <c r="CM344" s="69"/>
      <c r="CN344" s="69"/>
      <c r="CO344" s="69"/>
      <c r="CP344" s="69"/>
      <c r="CQ344" s="69"/>
      <c r="CR344" s="69"/>
      <c r="CS344" s="69"/>
      <c r="CT344" s="69"/>
      <c r="CU344" s="69"/>
      <c r="CV344" s="69"/>
      <c r="CW344" s="69"/>
      <c r="CX344" s="69"/>
      <c r="CY344" s="69"/>
      <c r="CZ344" s="69"/>
    </row>
    <row r="345" spans="11:104" s="104" customFormat="1" x14ac:dyDescent="0.3">
      <c r="K345" s="81"/>
      <c r="L345" s="108"/>
      <c r="M345" s="69"/>
      <c r="N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69"/>
      <c r="AX345" s="69"/>
      <c r="AY345" s="69"/>
      <c r="AZ345" s="69"/>
      <c r="BA345" s="69"/>
      <c r="BB345" s="69"/>
      <c r="BC345" s="69"/>
      <c r="BD345" s="69"/>
      <c r="BE345" s="69"/>
      <c r="BF345" s="69"/>
      <c r="BG345" s="69"/>
      <c r="BH345" s="69"/>
      <c r="BI345" s="69"/>
      <c r="BJ345" s="69"/>
      <c r="BK345" s="69"/>
      <c r="BL345" s="69"/>
      <c r="BM345" s="69"/>
      <c r="BN345" s="69"/>
      <c r="BO345" s="69"/>
      <c r="BP345" s="69"/>
      <c r="BQ345" s="69"/>
      <c r="BR345" s="69"/>
      <c r="BS345" s="69"/>
      <c r="BT345" s="69"/>
      <c r="BU345" s="69"/>
      <c r="BV345" s="69"/>
      <c r="BW345" s="69"/>
      <c r="BX345" s="69"/>
      <c r="BY345" s="69"/>
      <c r="BZ345" s="69"/>
      <c r="CA345" s="69"/>
      <c r="CB345" s="69"/>
      <c r="CC345" s="69"/>
      <c r="CD345" s="69"/>
      <c r="CE345" s="69"/>
      <c r="CF345" s="69"/>
      <c r="CG345" s="69"/>
      <c r="CH345" s="69"/>
      <c r="CI345" s="69"/>
      <c r="CJ345" s="69"/>
      <c r="CK345" s="69"/>
      <c r="CL345" s="69"/>
      <c r="CM345" s="69"/>
      <c r="CN345" s="69"/>
      <c r="CO345" s="69"/>
      <c r="CP345" s="69"/>
      <c r="CQ345" s="69"/>
      <c r="CR345" s="69"/>
      <c r="CS345" s="69"/>
      <c r="CT345" s="69"/>
      <c r="CU345" s="69"/>
      <c r="CV345" s="69"/>
      <c r="CW345" s="69"/>
      <c r="CX345" s="69"/>
      <c r="CY345" s="69"/>
      <c r="CZ345" s="69"/>
    </row>
    <row r="346" spans="11:104" s="104" customFormat="1" x14ac:dyDescent="0.3">
      <c r="K346" s="81"/>
      <c r="L346" s="108"/>
      <c r="M346" s="69"/>
      <c r="N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69"/>
      <c r="AX346" s="69"/>
      <c r="AY346" s="69"/>
      <c r="AZ346" s="69"/>
      <c r="BA346" s="69"/>
      <c r="BB346" s="69"/>
      <c r="BC346" s="69"/>
      <c r="BD346" s="69"/>
      <c r="BE346" s="69"/>
      <c r="BF346" s="69"/>
      <c r="BG346" s="69"/>
      <c r="BH346" s="69"/>
      <c r="BI346" s="69"/>
      <c r="BJ346" s="69"/>
      <c r="BK346" s="69"/>
      <c r="BL346" s="69"/>
      <c r="BM346" s="69"/>
      <c r="BN346" s="69"/>
      <c r="BO346" s="69"/>
      <c r="BP346" s="69"/>
      <c r="BQ346" s="69"/>
      <c r="BR346" s="69"/>
      <c r="BS346" s="69"/>
      <c r="BT346" s="69"/>
      <c r="BU346" s="69"/>
      <c r="BV346" s="69"/>
      <c r="BW346" s="69"/>
      <c r="BX346" s="69"/>
      <c r="BY346" s="69"/>
      <c r="BZ346" s="69"/>
      <c r="CA346" s="69"/>
      <c r="CB346" s="69"/>
      <c r="CC346" s="69"/>
      <c r="CD346" s="69"/>
      <c r="CE346" s="69"/>
      <c r="CF346" s="69"/>
      <c r="CG346" s="69"/>
      <c r="CH346" s="69"/>
      <c r="CI346" s="69"/>
      <c r="CJ346" s="69"/>
      <c r="CK346" s="69"/>
      <c r="CL346" s="69"/>
      <c r="CM346" s="69"/>
      <c r="CN346" s="69"/>
      <c r="CO346" s="69"/>
      <c r="CP346" s="69"/>
      <c r="CQ346" s="69"/>
      <c r="CR346" s="69"/>
      <c r="CS346" s="69"/>
      <c r="CT346" s="69"/>
      <c r="CU346" s="69"/>
      <c r="CV346" s="69"/>
      <c r="CW346" s="69"/>
      <c r="CX346" s="69"/>
      <c r="CY346" s="69"/>
      <c r="CZ346" s="69"/>
    </row>
    <row r="347" spans="11:104" s="104" customFormat="1" x14ac:dyDescent="0.3">
      <c r="K347" s="81"/>
      <c r="L347" s="108"/>
      <c r="M347" s="69"/>
      <c r="N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69"/>
      <c r="AX347" s="69"/>
      <c r="AY347" s="69"/>
      <c r="AZ347" s="69"/>
      <c r="BA347" s="69"/>
      <c r="BB347" s="69"/>
      <c r="BC347" s="69"/>
      <c r="BD347" s="69"/>
      <c r="BE347" s="69"/>
      <c r="BF347" s="69"/>
      <c r="BG347" s="69"/>
      <c r="BH347" s="69"/>
      <c r="BI347" s="69"/>
      <c r="BJ347" s="69"/>
      <c r="BK347" s="69"/>
      <c r="BL347" s="69"/>
      <c r="BM347" s="69"/>
      <c r="BN347" s="69"/>
      <c r="BO347" s="69"/>
      <c r="BP347" s="69"/>
      <c r="BQ347" s="69"/>
      <c r="BR347" s="69"/>
      <c r="BS347" s="69"/>
      <c r="BT347" s="69"/>
      <c r="BU347" s="69"/>
      <c r="BV347" s="69"/>
      <c r="BW347" s="69"/>
      <c r="BX347" s="69"/>
      <c r="BY347" s="69"/>
      <c r="BZ347" s="69"/>
      <c r="CA347" s="69"/>
      <c r="CB347" s="69"/>
      <c r="CC347" s="69"/>
      <c r="CD347" s="69"/>
      <c r="CE347" s="69"/>
      <c r="CF347" s="69"/>
      <c r="CG347" s="69"/>
      <c r="CH347" s="69"/>
      <c r="CI347" s="69"/>
      <c r="CJ347" s="69"/>
      <c r="CK347" s="69"/>
      <c r="CL347" s="69"/>
      <c r="CM347" s="69"/>
      <c r="CN347" s="69"/>
      <c r="CO347" s="69"/>
      <c r="CP347" s="69"/>
      <c r="CQ347" s="69"/>
      <c r="CR347" s="69"/>
      <c r="CS347" s="69"/>
      <c r="CT347" s="69"/>
      <c r="CU347" s="69"/>
      <c r="CV347" s="69"/>
      <c r="CW347" s="69"/>
      <c r="CX347" s="69"/>
      <c r="CY347" s="69"/>
      <c r="CZ347" s="69"/>
    </row>
    <row r="348" spans="11:104" s="104" customFormat="1" x14ac:dyDescent="0.3">
      <c r="K348" s="81"/>
      <c r="L348" s="108"/>
      <c r="M348" s="69"/>
      <c r="N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  <c r="AZ348" s="69"/>
      <c r="BA348" s="69"/>
      <c r="BB348" s="69"/>
      <c r="BC348" s="69"/>
      <c r="BD348" s="69"/>
      <c r="BE348" s="69"/>
      <c r="BF348" s="69"/>
      <c r="BG348" s="69"/>
      <c r="BH348" s="69"/>
      <c r="BI348" s="69"/>
      <c r="BJ348" s="69"/>
      <c r="BK348" s="69"/>
      <c r="BL348" s="69"/>
      <c r="BM348" s="69"/>
      <c r="BN348" s="69"/>
      <c r="BO348" s="69"/>
      <c r="BP348" s="69"/>
      <c r="BQ348" s="69"/>
      <c r="BR348" s="69"/>
      <c r="BS348" s="69"/>
      <c r="BT348" s="69"/>
      <c r="BU348" s="69"/>
      <c r="BV348" s="69"/>
      <c r="BW348" s="69"/>
      <c r="BX348" s="69"/>
      <c r="BY348" s="69"/>
      <c r="BZ348" s="69"/>
      <c r="CA348" s="69"/>
      <c r="CB348" s="69"/>
      <c r="CC348" s="69"/>
      <c r="CD348" s="69"/>
      <c r="CE348" s="69"/>
      <c r="CF348" s="69"/>
      <c r="CG348" s="69"/>
      <c r="CH348" s="69"/>
      <c r="CI348" s="69"/>
      <c r="CJ348" s="69"/>
      <c r="CK348" s="69"/>
      <c r="CL348" s="69"/>
      <c r="CM348" s="69"/>
      <c r="CN348" s="69"/>
      <c r="CO348" s="69"/>
      <c r="CP348" s="69"/>
      <c r="CQ348" s="69"/>
      <c r="CR348" s="69"/>
      <c r="CS348" s="69"/>
      <c r="CT348" s="69"/>
      <c r="CU348" s="69"/>
      <c r="CV348" s="69"/>
      <c r="CW348" s="69"/>
      <c r="CX348" s="69"/>
      <c r="CY348" s="69"/>
      <c r="CZ348" s="69"/>
    </row>
    <row r="349" spans="11:104" s="104" customFormat="1" x14ac:dyDescent="0.3">
      <c r="K349" s="81"/>
      <c r="L349" s="108"/>
      <c r="M349" s="69"/>
      <c r="N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  <c r="BG349" s="69"/>
      <c r="BH349" s="69"/>
      <c r="BI349" s="69"/>
      <c r="BJ349" s="69"/>
      <c r="BK349" s="69"/>
      <c r="BL349" s="69"/>
      <c r="BM349" s="69"/>
      <c r="BN349" s="69"/>
      <c r="BO349" s="69"/>
      <c r="BP349" s="69"/>
      <c r="BQ349" s="69"/>
      <c r="BR349" s="69"/>
      <c r="BS349" s="69"/>
      <c r="BT349" s="69"/>
      <c r="BU349" s="69"/>
      <c r="BV349" s="69"/>
      <c r="BW349" s="69"/>
      <c r="BX349" s="69"/>
      <c r="BY349" s="69"/>
      <c r="BZ349" s="69"/>
      <c r="CA349" s="69"/>
      <c r="CB349" s="69"/>
      <c r="CC349" s="69"/>
      <c r="CD349" s="69"/>
      <c r="CE349" s="69"/>
      <c r="CF349" s="69"/>
      <c r="CG349" s="69"/>
      <c r="CH349" s="69"/>
      <c r="CI349" s="69"/>
      <c r="CJ349" s="69"/>
      <c r="CK349" s="69"/>
      <c r="CL349" s="69"/>
      <c r="CM349" s="69"/>
      <c r="CN349" s="69"/>
      <c r="CO349" s="69"/>
      <c r="CP349" s="69"/>
      <c r="CQ349" s="69"/>
      <c r="CR349" s="69"/>
      <c r="CS349" s="69"/>
      <c r="CT349" s="69"/>
      <c r="CU349" s="69"/>
      <c r="CV349" s="69"/>
      <c r="CW349" s="69"/>
      <c r="CX349" s="69"/>
      <c r="CY349" s="69"/>
      <c r="CZ349" s="69"/>
    </row>
    <row r="350" spans="11:104" s="104" customFormat="1" x14ac:dyDescent="0.3">
      <c r="K350" s="81"/>
      <c r="L350" s="108"/>
      <c r="M350" s="69"/>
      <c r="N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  <c r="AX350" s="69"/>
      <c r="AY350" s="69"/>
      <c r="AZ350" s="69"/>
      <c r="BA350" s="69"/>
      <c r="BB350" s="69"/>
      <c r="BC350" s="69"/>
      <c r="BD350" s="69"/>
      <c r="BE350" s="69"/>
      <c r="BF350" s="69"/>
      <c r="BG350" s="69"/>
      <c r="BH350" s="69"/>
      <c r="BI350" s="69"/>
      <c r="BJ350" s="69"/>
      <c r="BK350" s="69"/>
      <c r="BL350" s="69"/>
      <c r="BM350" s="69"/>
      <c r="BN350" s="69"/>
      <c r="BO350" s="69"/>
      <c r="BP350" s="69"/>
      <c r="BQ350" s="69"/>
      <c r="BR350" s="69"/>
      <c r="BS350" s="69"/>
      <c r="BT350" s="69"/>
      <c r="BU350" s="69"/>
      <c r="BV350" s="69"/>
      <c r="BW350" s="69"/>
      <c r="BX350" s="69"/>
      <c r="BY350" s="69"/>
      <c r="BZ350" s="69"/>
      <c r="CA350" s="69"/>
      <c r="CB350" s="69"/>
      <c r="CC350" s="69"/>
      <c r="CD350" s="69"/>
      <c r="CE350" s="69"/>
      <c r="CF350" s="69"/>
      <c r="CG350" s="69"/>
      <c r="CH350" s="69"/>
      <c r="CI350" s="69"/>
      <c r="CJ350" s="69"/>
      <c r="CK350" s="69"/>
      <c r="CL350" s="69"/>
      <c r="CM350" s="69"/>
      <c r="CN350" s="69"/>
      <c r="CO350" s="69"/>
      <c r="CP350" s="69"/>
      <c r="CQ350" s="69"/>
      <c r="CR350" s="69"/>
      <c r="CS350" s="69"/>
      <c r="CT350" s="69"/>
      <c r="CU350" s="69"/>
      <c r="CV350" s="69"/>
      <c r="CW350" s="69"/>
      <c r="CX350" s="69"/>
      <c r="CY350" s="69"/>
      <c r="CZ350" s="69"/>
    </row>
    <row r="351" spans="11:104" s="104" customFormat="1" x14ac:dyDescent="0.3">
      <c r="K351" s="81"/>
      <c r="L351" s="108"/>
      <c r="M351" s="69"/>
      <c r="N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  <c r="AX351" s="69"/>
      <c r="AY351" s="69"/>
      <c r="AZ351" s="69"/>
      <c r="BA351" s="69"/>
      <c r="BB351" s="69"/>
      <c r="BC351" s="69"/>
      <c r="BD351" s="69"/>
      <c r="BE351" s="69"/>
      <c r="BF351" s="69"/>
      <c r="BG351" s="69"/>
      <c r="BH351" s="69"/>
      <c r="BI351" s="69"/>
      <c r="BJ351" s="69"/>
      <c r="BK351" s="69"/>
      <c r="BL351" s="69"/>
      <c r="BM351" s="69"/>
      <c r="BN351" s="69"/>
      <c r="BO351" s="69"/>
      <c r="BP351" s="69"/>
      <c r="BQ351" s="69"/>
      <c r="BR351" s="69"/>
      <c r="BS351" s="69"/>
      <c r="BT351" s="69"/>
      <c r="BU351" s="69"/>
      <c r="BV351" s="69"/>
      <c r="BW351" s="69"/>
      <c r="BX351" s="69"/>
      <c r="BY351" s="69"/>
      <c r="BZ351" s="69"/>
      <c r="CA351" s="69"/>
      <c r="CB351" s="69"/>
      <c r="CC351" s="69"/>
      <c r="CD351" s="69"/>
      <c r="CE351" s="69"/>
      <c r="CF351" s="69"/>
      <c r="CG351" s="69"/>
      <c r="CH351" s="69"/>
      <c r="CI351" s="69"/>
      <c r="CJ351" s="69"/>
      <c r="CK351" s="69"/>
      <c r="CL351" s="69"/>
      <c r="CM351" s="69"/>
      <c r="CN351" s="69"/>
      <c r="CO351" s="69"/>
      <c r="CP351" s="69"/>
      <c r="CQ351" s="69"/>
      <c r="CR351" s="69"/>
      <c r="CS351" s="69"/>
      <c r="CT351" s="69"/>
      <c r="CU351" s="69"/>
      <c r="CV351" s="69"/>
      <c r="CW351" s="69"/>
      <c r="CX351" s="69"/>
      <c r="CY351" s="69"/>
      <c r="CZ351" s="69"/>
    </row>
    <row r="352" spans="11:104" s="104" customFormat="1" x14ac:dyDescent="0.3">
      <c r="K352" s="81"/>
      <c r="L352" s="108"/>
      <c r="M352" s="69"/>
      <c r="N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  <c r="AX352" s="69"/>
      <c r="AY352" s="69"/>
      <c r="AZ352" s="69"/>
      <c r="BA352" s="69"/>
      <c r="BB352" s="69"/>
      <c r="BC352" s="69"/>
      <c r="BD352" s="69"/>
      <c r="BE352" s="69"/>
      <c r="BF352" s="69"/>
      <c r="BG352" s="69"/>
      <c r="BH352" s="69"/>
      <c r="BI352" s="69"/>
      <c r="BJ352" s="69"/>
      <c r="BK352" s="69"/>
      <c r="BL352" s="69"/>
      <c r="BM352" s="69"/>
      <c r="BN352" s="69"/>
      <c r="BO352" s="69"/>
      <c r="BP352" s="69"/>
      <c r="BQ352" s="69"/>
      <c r="BR352" s="69"/>
      <c r="BS352" s="69"/>
      <c r="BT352" s="69"/>
      <c r="BU352" s="69"/>
      <c r="BV352" s="69"/>
      <c r="BW352" s="69"/>
      <c r="BX352" s="69"/>
      <c r="BY352" s="69"/>
      <c r="BZ352" s="69"/>
      <c r="CA352" s="69"/>
      <c r="CB352" s="69"/>
      <c r="CC352" s="69"/>
      <c r="CD352" s="69"/>
      <c r="CE352" s="69"/>
      <c r="CF352" s="69"/>
      <c r="CG352" s="69"/>
      <c r="CH352" s="69"/>
      <c r="CI352" s="69"/>
      <c r="CJ352" s="69"/>
      <c r="CK352" s="69"/>
      <c r="CL352" s="69"/>
      <c r="CM352" s="69"/>
      <c r="CN352" s="69"/>
      <c r="CO352" s="69"/>
      <c r="CP352" s="69"/>
      <c r="CQ352" s="69"/>
      <c r="CR352" s="69"/>
      <c r="CS352" s="69"/>
      <c r="CT352" s="69"/>
      <c r="CU352" s="69"/>
      <c r="CV352" s="69"/>
      <c r="CW352" s="69"/>
      <c r="CX352" s="69"/>
      <c r="CY352" s="69"/>
      <c r="CZ352" s="69"/>
    </row>
    <row r="353" spans="11:104" s="104" customFormat="1" x14ac:dyDescent="0.3">
      <c r="K353" s="81"/>
      <c r="L353" s="108"/>
      <c r="M353" s="69"/>
      <c r="N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  <c r="AX353" s="69"/>
      <c r="AY353" s="69"/>
      <c r="AZ353" s="69"/>
      <c r="BA353" s="69"/>
      <c r="BB353" s="69"/>
      <c r="BC353" s="69"/>
      <c r="BD353" s="69"/>
      <c r="BE353" s="69"/>
      <c r="BF353" s="69"/>
      <c r="BG353" s="69"/>
      <c r="BH353" s="69"/>
      <c r="BI353" s="69"/>
      <c r="BJ353" s="69"/>
      <c r="BK353" s="69"/>
      <c r="BL353" s="69"/>
      <c r="BM353" s="69"/>
      <c r="BN353" s="69"/>
      <c r="BO353" s="69"/>
      <c r="BP353" s="69"/>
      <c r="BQ353" s="69"/>
      <c r="BR353" s="69"/>
      <c r="BS353" s="69"/>
      <c r="BT353" s="69"/>
      <c r="BU353" s="69"/>
      <c r="BV353" s="69"/>
      <c r="BW353" s="69"/>
      <c r="BX353" s="69"/>
      <c r="BY353" s="69"/>
      <c r="BZ353" s="69"/>
      <c r="CA353" s="69"/>
      <c r="CB353" s="69"/>
      <c r="CC353" s="69"/>
      <c r="CD353" s="69"/>
      <c r="CE353" s="69"/>
      <c r="CF353" s="69"/>
      <c r="CG353" s="69"/>
      <c r="CH353" s="69"/>
      <c r="CI353" s="69"/>
      <c r="CJ353" s="69"/>
      <c r="CK353" s="69"/>
      <c r="CL353" s="69"/>
      <c r="CM353" s="69"/>
      <c r="CN353" s="69"/>
      <c r="CO353" s="69"/>
      <c r="CP353" s="69"/>
      <c r="CQ353" s="69"/>
      <c r="CR353" s="69"/>
      <c r="CS353" s="69"/>
      <c r="CT353" s="69"/>
      <c r="CU353" s="69"/>
      <c r="CV353" s="69"/>
      <c r="CW353" s="69"/>
      <c r="CX353" s="69"/>
      <c r="CY353" s="69"/>
      <c r="CZ353" s="69"/>
    </row>
    <row r="354" spans="11:104" s="104" customFormat="1" x14ac:dyDescent="0.3">
      <c r="K354" s="81"/>
      <c r="L354" s="108"/>
      <c r="M354" s="69"/>
      <c r="N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69"/>
      <c r="AX354" s="69"/>
      <c r="AY354" s="69"/>
      <c r="AZ354" s="69"/>
      <c r="BA354" s="69"/>
      <c r="BB354" s="69"/>
      <c r="BC354" s="69"/>
      <c r="BD354" s="69"/>
      <c r="BE354" s="69"/>
      <c r="BF354" s="69"/>
      <c r="BG354" s="69"/>
      <c r="BH354" s="69"/>
      <c r="BI354" s="69"/>
      <c r="BJ354" s="69"/>
      <c r="BK354" s="69"/>
      <c r="BL354" s="69"/>
      <c r="BM354" s="69"/>
      <c r="BN354" s="69"/>
      <c r="BO354" s="69"/>
      <c r="BP354" s="69"/>
      <c r="BQ354" s="69"/>
      <c r="BR354" s="69"/>
      <c r="BS354" s="69"/>
      <c r="BT354" s="69"/>
      <c r="BU354" s="69"/>
      <c r="BV354" s="69"/>
      <c r="BW354" s="69"/>
      <c r="BX354" s="69"/>
      <c r="BY354" s="69"/>
      <c r="BZ354" s="69"/>
      <c r="CA354" s="69"/>
      <c r="CB354" s="69"/>
      <c r="CC354" s="69"/>
      <c r="CD354" s="69"/>
      <c r="CE354" s="69"/>
      <c r="CF354" s="69"/>
      <c r="CG354" s="69"/>
      <c r="CH354" s="69"/>
      <c r="CI354" s="69"/>
      <c r="CJ354" s="69"/>
      <c r="CK354" s="69"/>
      <c r="CL354" s="69"/>
      <c r="CM354" s="69"/>
      <c r="CN354" s="69"/>
      <c r="CO354" s="69"/>
      <c r="CP354" s="69"/>
      <c r="CQ354" s="69"/>
      <c r="CR354" s="69"/>
      <c r="CS354" s="69"/>
      <c r="CT354" s="69"/>
      <c r="CU354" s="69"/>
      <c r="CV354" s="69"/>
      <c r="CW354" s="69"/>
      <c r="CX354" s="69"/>
      <c r="CY354" s="69"/>
      <c r="CZ354" s="69"/>
    </row>
    <row r="355" spans="11:104" s="104" customFormat="1" x14ac:dyDescent="0.3">
      <c r="K355" s="81"/>
      <c r="L355" s="108"/>
      <c r="M355" s="69"/>
      <c r="N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69"/>
      <c r="AX355" s="69"/>
      <c r="AY355" s="69"/>
      <c r="AZ355" s="69"/>
      <c r="BA355" s="69"/>
      <c r="BB355" s="69"/>
      <c r="BC355" s="69"/>
      <c r="BD355" s="69"/>
      <c r="BE355" s="69"/>
      <c r="BF355" s="69"/>
      <c r="BG355" s="69"/>
      <c r="BH355" s="69"/>
      <c r="BI355" s="69"/>
      <c r="BJ355" s="69"/>
      <c r="BK355" s="69"/>
      <c r="BL355" s="69"/>
      <c r="BM355" s="69"/>
      <c r="BN355" s="69"/>
      <c r="BO355" s="69"/>
      <c r="BP355" s="69"/>
      <c r="BQ355" s="69"/>
      <c r="BR355" s="69"/>
      <c r="BS355" s="69"/>
      <c r="BT355" s="69"/>
      <c r="BU355" s="69"/>
      <c r="BV355" s="69"/>
      <c r="BW355" s="69"/>
      <c r="BX355" s="69"/>
      <c r="BY355" s="69"/>
      <c r="BZ355" s="69"/>
      <c r="CA355" s="69"/>
      <c r="CB355" s="69"/>
      <c r="CC355" s="69"/>
      <c r="CD355" s="69"/>
      <c r="CE355" s="69"/>
      <c r="CF355" s="69"/>
      <c r="CG355" s="69"/>
      <c r="CH355" s="69"/>
      <c r="CI355" s="69"/>
      <c r="CJ355" s="69"/>
      <c r="CK355" s="69"/>
      <c r="CL355" s="69"/>
      <c r="CM355" s="69"/>
      <c r="CN355" s="69"/>
      <c r="CO355" s="69"/>
      <c r="CP355" s="69"/>
      <c r="CQ355" s="69"/>
      <c r="CR355" s="69"/>
      <c r="CS355" s="69"/>
      <c r="CT355" s="69"/>
      <c r="CU355" s="69"/>
      <c r="CV355" s="69"/>
      <c r="CW355" s="69"/>
      <c r="CX355" s="69"/>
      <c r="CY355" s="69"/>
      <c r="CZ355" s="69"/>
    </row>
    <row r="356" spans="11:104" s="104" customFormat="1" x14ac:dyDescent="0.3">
      <c r="K356" s="81"/>
      <c r="L356" s="108"/>
      <c r="M356" s="69"/>
      <c r="N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69"/>
      <c r="AX356" s="69"/>
      <c r="AY356" s="69"/>
      <c r="AZ356" s="69"/>
      <c r="BA356" s="69"/>
      <c r="BB356" s="69"/>
      <c r="BC356" s="69"/>
      <c r="BD356" s="69"/>
      <c r="BE356" s="69"/>
      <c r="BF356" s="69"/>
      <c r="BG356" s="69"/>
      <c r="BH356" s="69"/>
      <c r="BI356" s="69"/>
      <c r="BJ356" s="69"/>
      <c r="BK356" s="69"/>
      <c r="BL356" s="69"/>
      <c r="BM356" s="69"/>
      <c r="BN356" s="69"/>
      <c r="BO356" s="69"/>
      <c r="BP356" s="69"/>
      <c r="BQ356" s="69"/>
      <c r="BR356" s="69"/>
      <c r="BS356" s="69"/>
      <c r="BT356" s="69"/>
      <c r="BU356" s="69"/>
      <c r="BV356" s="69"/>
      <c r="BW356" s="69"/>
      <c r="BX356" s="69"/>
      <c r="BY356" s="69"/>
      <c r="BZ356" s="69"/>
      <c r="CA356" s="69"/>
      <c r="CB356" s="69"/>
      <c r="CC356" s="69"/>
      <c r="CD356" s="69"/>
      <c r="CE356" s="69"/>
      <c r="CF356" s="69"/>
      <c r="CG356" s="69"/>
      <c r="CH356" s="69"/>
      <c r="CI356" s="69"/>
      <c r="CJ356" s="69"/>
      <c r="CK356" s="69"/>
      <c r="CL356" s="69"/>
      <c r="CM356" s="69"/>
      <c r="CN356" s="69"/>
      <c r="CO356" s="69"/>
      <c r="CP356" s="69"/>
      <c r="CQ356" s="69"/>
      <c r="CR356" s="69"/>
      <c r="CS356" s="69"/>
      <c r="CT356" s="69"/>
      <c r="CU356" s="69"/>
      <c r="CV356" s="69"/>
      <c r="CW356" s="69"/>
      <c r="CX356" s="69"/>
      <c r="CY356" s="69"/>
      <c r="CZ356" s="69"/>
    </row>
    <row r="357" spans="11:104" s="104" customFormat="1" x14ac:dyDescent="0.3">
      <c r="K357" s="81"/>
      <c r="L357" s="108"/>
      <c r="M357" s="69"/>
      <c r="N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69"/>
      <c r="AX357" s="69"/>
      <c r="AY357" s="69"/>
      <c r="AZ357" s="69"/>
      <c r="BA357" s="69"/>
      <c r="BB357" s="69"/>
      <c r="BC357" s="69"/>
      <c r="BD357" s="69"/>
      <c r="BE357" s="69"/>
      <c r="BF357" s="69"/>
      <c r="BG357" s="69"/>
      <c r="BH357" s="69"/>
      <c r="BI357" s="69"/>
      <c r="BJ357" s="69"/>
      <c r="BK357" s="69"/>
      <c r="BL357" s="69"/>
      <c r="BM357" s="69"/>
      <c r="BN357" s="69"/>
      <c r="BO357" s="69"/>
      <c r="BP357" s="69"/>
      <c r="BQ357" s="69"/>
      <c r="BR357" s="69"/>
      <c r="BS357" s="69"/>
      <c r="BT357" s="69"/>
      <c r="BU357" s="69"/>
      <c r="BV357" s="69"/>
      <c r="BW357" s="69"/>
      <c r="BX357" s="69"/>
      <c r="BY357" s="69"/>
      <c r="BZ357" s="69"/>
      <c r="CA357" s="69"/>
      <c r="CB357" s="69"/>
      <c r="CC357" s="69"/>
      <c r="CD357" s="69"/>
      <c r="CE357" s="69"/>
      <c r="CF357" s="69"/>
      <c r="CG357" s="69"/>
      <c r="CH357" s="69"/>
      <c r="CI357" s="69"/>
      <c r="CJ357" s="69"/>
      <c r="CK357" s="69"/>
      <c r="CL357" s="69"/>
      <c r="CM357" s="69"/>
      <c r="CN357" s="69"/>
      <c r="CO357" s="69"/>
      <c r="CP357" s="69"/>
      <c r="CQ357" s="69"/>
      <c r="CR357" s="69"/>
      <c r="CS357" s="69"/>
      <c r="CT357" s="69"/>
      <c r="CU357" s="69"/>
      <c r="CV357" s="69"/>
      <c r="CW357" s="69"/>
      <c r="CX357" s="69"/>
      <c r="CY357" s="69"/>
      <c r="CZ357" s="69"/>
    </row>
    <row r="358" spans="11:104" s="104" customFormat="1" x14ac:dyDescent="0.3">
      <c r="K358" s="81"/>
      <c r="L358" s="108"/>
      <c r="M358" s="69"/>
      <c r="N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69"/>
      <c r="AX358" s="69"/>
      <c r="AY358" s="69"/>
      <c r="AZ358" s="69"/>
      <c r="BA358" s="69"/>
      <c r="BB358" s="69"/>
      <c r="BC358" s="69"/>
      <c r="BD358" s="69"/>
      <c r="BE358" s="69"/>
      <c r="BF358" s="69"/>
      <c r="BG358" s="69"/>
      <c r="BH358" s="69"/>
      <c r="BI358" s="69"/>
      <c r="BJ358" s="69"/>
      <c r="BK358" s="69"/>
      <c r="BL358" s="69"/>
      <c r="BM358" s="69"/>
      <c r="BN358" s="69"/>
      <c r="BO358" s="69"/>
      <c r="BP358" s="69"/>
      <c r="BQ358" s="69"/>
      <c r="BR358" s="69"/>
      <c r="BS358" s="69"/>
      <c r="BT358" s="69"/>
      <c r="BU358" s="69"/>
      <c r="BV358" s="69"/>
      <c r="BW358" s="69"/>
      <c r="BX358" s="69"/>
      <c r="BY358" s="69"/>
      <c r="BZ358" s="69"/>
      <c r="CA358" s="69"/>
      <c r="CB358" s="69"/>
      <c r="CC358" s="69"/>
      <c r="CD358" s="69"/>
      <c r="CE358" s="69"/>
      <c r="CF358" s="69"/>
      <c r="CG358" s="69"/>
      <c r="CH358" s="69"/>
      <c r="CI358" s="69"/>
      <c r="CJ358" s="69"/>
      <c r="CK358" s="69"/>
      <c r="CL358" s="69"/>
      <c r="CM358" s="69"/>
      <c r="CN358" s="69"/>
      <c r="CO358" s="69"/>
      <c r="CP358" s="69"/>
      <c r="CQ358" s="69"/>
      <c r="CR358" s="69"/>
      <c r="CS358" s="69"/>
      <c r="CT358" s="69"/>
      <c r="CU358" s="69"/>
      <c r="CV358" s="69"/>
      <c r="CW358" s="69"/>
      <c r="CX358" s="69"/>
      <c r="CY358" s="69"/>
      <c r="CZ358" s="69"/>
    </row>
    <row r="359" spans="11:104" s="104" customFormat="1" x14ac:dyDescent="0.3">
      <c r="K359" s="81"/>
      <c r="L359" s="108"/>
      <c r="M359" s="69"/>
      <c r="N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69"/>
      <c r="AX359" s="69"/>
      <c r="AY359" s="69"/>
      <c r="AZ359" s="69"/>
      <c r="BA359" s="69"/>
      <c r="BB359" s="69"/>
      <c r="BC359" s="69"/>
      <c r="BD359" s="69"/>
      <c r="BE359" s="69"/>
      <c r="BF359" s="69"/>
      <c r="BG359" s="69"/>
      <c r="BH359" s="69"/>
      <c r="BI359" s="69"/>
      <c r="BJ359" s="69"/>
      <c r="BK359" s="69"/>
      <c r="BL359" s="69"/>
      <c r="BM359" s="69"/>
      <c r="BN359" s="69"/>
      <c r="BO359" s="69"/>
      <c r="BP359" s="69"/>
      <c r="BQ359" s="69"/>
      <c r="BR359" s="69"/>
      <c r="BS359" s="69"/>
      <c r="BT359" s="69"/>
      <c r="BU359" s="69"/>
      <c r="BV359" s="69"/>
      <c r="BW359" s="69"/>
      <c r="BX359" s="69"/>
      <c r="BY359" s="69"/>
      <c r="BZ359" s="69"/>
      <c r="CA359" s="69"/>
      <c r="CB359" s="69"/>
      <c r="CC359" s="69"/>
      <c r="CD359" s="69"/>
      <c r="CE359" s="69"/>
      <c r="CF359" s="69"/>
      <c r="CG359" s="69"/>
      <c r="CH359" s="69"/>
      <c r="CI359" s="69"/>
      <c r="CJ359" s="69"/>
      <c r="CK359" s="69"/>
      <c r="CL359" s="69"/>
      <c r="CM359" s="69"/>
      <c r="CN359" s="69"/>
      <c r="CO359" s="69"/>
      <c r="CP359" s="69"/>
      <c r="CQ359" s="69"/>
      <c r="CR359" s="69"/>
      <c r="CS359" s="69"/>
      <c r="CT359" s="69"/>
      <c r="CU359" s="69"/>
      <c r="CV359" s="69"/>
      <c r="CW359" s="69"/>
      <c r="CX359" s="69"/>
      <c r="CY359" s="69"/>
      <c r="CZ359" s="69"/>
    </row>
    <row r="360" spans="11:104" s="104" customFormat="1" x14ac:dyDescent="0.3">
      <c r="K360" s="81"/>
      <c r="L360" s="108"/>
      <c r="M360" s="69"/>
      <c r="N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69"/>
      <c r="AX360" s="69"/>
      <c r="AY360" s="69"/>
      <c r="AZ360" s="69"/>
      <c r="BA360" s="69"/>
      <c r="BB360" s="69"/>
      <c r="BC360" s="69"/>
      <c r="BD360" s="69"/>
      <c r="BE360" s="69"/>
      <c r="BF360" s="69"/>
      <c r="BG360" s="69"/>
      <c r="BH360" s="69"/>
      <c r="BI360" s="69"/>
      <c r="BJ360" s="69"/>
      <c r="BK360" s="69"/>
      <c r="BL360" s="69"/>
      <c r="BM360" s="69"/>
      <c r="BN360" s="69"/>
      <c r="BO360" s="69"/>
      <c r="BP360" s="69"/>
      <c r="BQ360" s="69"/>
      <c r="BR360" s="69"/>
      <c r="BS360" s="69"/>
      <c r="BT360" s="69"/>
      <c r="BU360" s="69"/>
      <c r="BV360" s="69"/>
      <c r="BW360" s="69"/>
      <c r="BX360" s="69"/>
      <c r="BY360" s="69"/>
      <c r="BZ360" s="69"/>
      <c r="CA360" s="69"/>
      <c r="CB360" s="69"/>
      <c r="CC360" s="69"/>
      <c r="CD360" s="69"/>
      <c r="CE360" s="69"/>
      <c r="CF360" s="69"/>
      <c r="CG360" s="69"/>
      <c r="CH360" s="69"/>
      <c r="CI360" s="69"/>
      <c r="CJ360" s="69"/>
      <c r="CK360" s="69"/>
      <c r="CL360" s="69"/>
      <c r="CM360" s="69"/>
      <c r="CN360" s="69"/>
      <c r="CO360" s="69"/>
      <c r="CP360" s="69"/>
      <c r="CQ360" s="69"/>
      <c r="CR360" s="69"/>
      <c r="CS360" s="69"/>
      <c r="CT360" s="69"/>
      <c r="CU360" s="69"/>
      <c r="CV360" s="69"/>
      <c r="CW360" s="69"/>
      <c r="CX360" s="69"/>
      <c r="CY360" s="69"/>
      <c r="CZ360" s="69"/>
    </row>
    <row r="361" spans="11:104" s="104" customFormat="1" x14ac:dyDescent="0.3">
      <c r="K361" s="81"/>
      <c r="L361" s="108"/>
      <c r="M361" s="69"/>
      <c r="N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  <c r="BG361" s="69"/>
      <c r="BH361" s="69"/>
      <c r="BI361" s="69"/>
      <c r="BJ361" s="69"/>
      <c r="BK361" s="69"/>
      <c r="BL361" s="69"/>
      <c r="BM361" s="69"/>
      <c r="BN361" s="69"/>
      <c r="BO361" s="69"/>
      <c r="BP361" s="69"/>
      <c r="BQ361" s="69"/>
      <c r="BR361" s="69"/>
      <c r="BS361" s="69"/>
      <c r="BT361" s="69"/>
      <c r="BU361" s="69"/>
      <c r="BV361" s="69"/>
      <c r="BW361" s="69"/>
      <c r="BX361" s="69"/>
      <c r="BY361" s="69"/>
      <c r="BZ361" s="69"/>
      <c r="CA361" s="69"/>
      <c r="CB361" s="69"/>
      <c r="CC361" s="69"/>
      <c r="CD361" s="69"/>
      <c r="CE361" s="69"/>
      <c r="CF361" s="69"/>
      <c r="CG361" s="69"/>
      <c r="CH361" s="69"/>
      <c r="CI361" s="69"/>
      <c r="CJ361" s="69"/>
      <c r="CK361" s="69"/>
      <c r="CL361" s="69"/>
      <c r="CM361" s="69"/>
      <c r="CN361" s="69"/>
      <c r="CO361" s="69"/>
      <c r="CP361" s="69"/>
      <c r="CQ361" s="69"/>
      <c r="CR361" s="69"/>
      <c r="CS361" s="69"/>
      <c r="CT361" s="69"/>
      <c r="CU361" s="69"/>
      <c r="CV361" s="69"/>
      <c r="CW361" s="69"/>
      <c r="CX361" s="69"/>
      <c r="CY361" s="69"/>
      <c r="CZ361" s="69"/>
    </row>
    <row r="362" spans="11:104" s="104" customFormat="1" x14ac:dyDescent="0.3">
      <c r="K362" s="81"/>
      <c r="L362" s="108"/>
      <c r="M362" s="69"/>
      <c r="N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69"/>
      <c r="AX362" s="69"/>
      <c r="AY362" s="69"/>
      <c r="AZ362" s="69"/>
      <c r="BA362" s="69"/>
      <c r="BB362" s="69"/>
      <c r="BC362" s="69"/>
      <c r="BD362" s="69"/>
      <c r="BE362" s="69"/>
      <c r="BF362" s="69"/>
      <c r="BG362" s="69"/>
      <c r="BH362" s="69"/>
      <c r="BI362" s="69"/>
      <c r="BJ362" s="69"/>
      <c r="BK362" s="69"/>
      <c r="BL362" s="69"/>
      <c r="BM362" s="69"/>
      <c r="BN362" s="69"/>
      <c r="BO362" s="69"/>
      <c r="BP362" s="69"/>
      <c r="BQ362" s="69"/>
      <c r="BR362" s="69"/>
      <c r="BS362" s="69"/>
      <c r="BT362" s="69"/>
      <c r="BU362" s="69"/>
      <c r="BV362" s="69"/>
      <c r="BW362" s="69"/>
      <c r="BX362" s="69"/>
      <c r="BY362" s="69"/>
      <c r="BZ362" s="69"/>
      <c r="CA362" s="69"/>
      <c r="CB362" s="69"/>
      <c r="CC362" s="69"/>
      <c r="CD362" s="69"/>
      <c r="CE362" s="69"/>
      <c r="CF362" s="69"/>
      <c r="CG362" s="69"/>
      <c r="CH362" s="69"/>
      <c r="CI362" s="69"/>
      <c r="CJ362" s="69"/>
      <c r="CK362" s="69"/>
      <c r="CL362" s="69"/>
      <c r="CM362" s="69"/>
      <c r="CN362" s="69"/>
      <c r="CO362" s="69"/>
      <c r="CP362" s="69"/>
      <c r="CQ362" s="69"/>
      <c r="CR362" s="69"/>
      <c r="CS362" s="69"/>
      <c r="CT362" s="69"/>
      <c r="CU362" s="69"/>
      <c r="CV362" s="69"/>
      <c r="CW362" s="69"/>
      <c r="CX362" s="69"/>
      <c r="CY362" s="69"/>
      <c r="CZ362" s="69"/>
    </row>
    <row r="363" spans="11:104" s="104" customFormat="1" x14ac:dyDescent="0.3">
      <c r="K363" s="81"/>
      <c r="L363" s="108"/>
      <c r="M363" s="69"/>
      <c r="N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69"/>
      <c r="AX363" s="69"/>
      <c r="AY363" s="69"/>
      <c r="AZ363" s="69"/>
      <c r="BA363" s="69"/>
      <c r="BB363" s="69"/>
      <c r="BC363" s="69"/>
      <c r="BD363" s="69"/>
      <c r="BE363" s="69"/>
      <c r="BF363" s="69"/>
      <c r="BG363" s="69"/>
      <c r="BH363" s="69"/>
      <c r="BI363" s="69"/>
      <c r="BJ363" s="69"/>
      <c r="BK363" s="69"/>
      <c r="BL363" s="69"/>
      <c r="BM363" s="69"/>
      <c r="BN363" s="69"/>
      <c r="BO363" s="69"/>
      <c r="BP363" s="69"/>
      <c r="BQ363" s="69"/>
      <c r="BR363" s="69"/>
      <c r="BS363" s="69"/>
      <c r="BT363" s="69"/>
      <c r="BU363" s="69"/>
      <c r="BV363" s="69"/>
      <c r="BW363" s="69"/>
      <c r="BX363" s="69"/>
      <c r="BY363" s="69"/>
      <c r="BZ363" s="69"/>
      <c r="CA363" s="69"/>
      <c r="CB363" s="69"/>
      <c r="CC363" s="69"/>
      <c r="CD363" s="69"/>
      <c r="CE363" s="69"/>
      <c r="CF363" s="69"/>
      <c r="CG363" s="69"/>
      <c r="CH363" s="69"/>
      <c r="CI363" s="69"/>
      <c r="CJ363" s="69"/>
      <c r="CK363" s="69"/>
      <c r="CL363" s="69"/>
      <c r="CM363" s="69"/>
      <c r="CN363" s="69"/>
      <c r="CO363" s="69"/>
      <c r="CP363" s="69"/>
      <c r="CQ363" s="69"/>
      <c r="CR363" s="69"/>
      <c r="CS363" s="69"/>
      <c r="CT363" s="69"/>
      <c r="CU363" s="69"/>
      <c r="CV363" s="69"/>
      <c r="CW363" s="69"/>
      <c r="CX363" s="69"/>
      <c r="CY363" s="69"/>
      <c r="CZ363" s="69"/>
    </row>
    <row r="364" spans="11:104" s="104" customFormat="1" x14ac:dyDescent="0.3">
      <c r="K364" s="81"/>
      <c r="L364" s="108"/>
      <c r="M364" s="69"/>
      <c r="N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69"/>
      <c r="AX364" s="69"/>
      <c r="AY364" s="69"/>
      <c r="AZ364" s="69"/>
      <c r="BA364" s="69"/>
      <c r="BB364" s="69"/>
      <c r="BC364" s="69"/>
      <c r="BD364" s="69"/>
      <c r="BE364" s="69"/>
      <c r="BF364" s="69"/>
      <c r="BG364" s="69"/>
      <c r="BH364" s="69"/>
      <c r="BI364" s="69"/>
      <c r="BJ364" s="69"/>
      <c r="BK364" s="69"/>
      <c r="BL364" s="69"/>
      <c r="BM364" s="69"/>
      <c r="BN364" s="69"/>
      <c r="BO364" s="69"/>
      <c r="BP364" s="69"/>
      <c r="BQ364" s="69"/>
      <c r="BR364" s="69"/>
      <c r="BS364" s="69"/>
      <c r="BT364" s="69"/>
      <c r="BU364" s="69"/>
      <c r="BV364" s="69"/>
      <c r="BW364" s="69"/>
      <c r="BX364" s="69"/>
      <c r="BY364" s="69"/>
      <c r="BZ364" s="69"/>
      <c r="CA364" s="69"/>
      <c r="CB364" s="69"/>
      <c r="CC364" s="69"/>
      <c r="CD364" s="69"/>
      <c r="CE364" s="69"/>
      <c r="CF364" s="69"/>
      <c r="CG364" s="69"/>
      <c r="CH364" s="69"/>
      <c r="CI364" s="69"/>
      <c r="CJ364" s="69"/>
      <c r="CK364" s="69"/>
      <c r="CL364" s="69"/>
      <c r="CM364" s="69"/>
      <c r="CN364" s="69"/>
      <c r="CO364" s="69"/>
      <c r="CP364" s="69"/>
      <c r="CQ364" s="69"/>
      <c r="CR364" s="69"/>
      <c r="CS364" s="69"/>
      <c r="CT364" s="69"/>
      <c r="CU364" s="69"/>
      <c r="CV364" s="69"/>
      <c r="CW364" s="69"/>
      <c r="CX364" s="69"/>
      <c r="CY364" s="69"/>
      <c r="CZ364" s="69"/>
    </row>
    <row r="365" spans="11:104" s="104" customFormat="1" x14ac:dyDescent="0.3">
      <c r="K365" s="81"/>
      <c r="L365" s="108"/>
      <c r="M365" s="69"/>
      <c r="N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69"/>
      <c r="AX365" s="69"/>
      <c r="AY365" s="69"/>
      <c r="AZ365" s="69"/>
      <c r="BA365" s="69"/>
      <c r="BB365" s="69"/>
      <c r="BC365" s="69"/>
      <c r="BD365" s="69"/>
      <c r="BE365" s="69"/>
      <c r="BF365" s="69"/>
      <c r="BG365" s="69"/>
      <c r="BH365" s="69"/>
      <c r="BI365" s="69"/>
      <c r="BJ365" s="69"/>
      <c r="BK365" s="69"/>
      <c r="BL365" s="69"/>
      <c r="BM365" s="69"/>
      <c r="BN365" s="69"/>
      <c r="BO365" s="69"/>
      <c r="BP365" s="69"/>
      <c r="BQ365" s="69"/>
      <c r="BR365" s="69"/>
      <c r="BS365" s="69"/>
      <c r="BT365" s="69"/>
      <c r="BU365" s="69"/>
      <c r="BV365" s="69"/>
      <c r="BW365" s="69"/>
      <c r="BX365" s="69"/>
      <c r="BY365" s="69"/>
      <c r="BZ365" s="69"/>
      <c r="CA365" s="69"/>
      <c r="CB365" s="69"/>
      <c r="CC365" s="69"/>
      <c r="CD365" s="69"/>
      <c r="CE365" s="69"/>
      <c r="CF365" s="69"/>
      <c r="CG365" s="69"/>
      <c r="CH365" s="69"/>
      <c r="CI365" s="69"/>
      <c r="CJ365" s="69"/>
      <c r="CK365" s="69"/>
      <c r="CL365" s="69"/>
      <c r="CM365" s="69"/>
      <c r="CN365" s="69"/>
      <c r="CO365" s="69"/>
      <c r="CP365" s="69"/>
      <c r="CQ365" s="69"/>
      <c r="CR365" s="69"/>
      <c r="CS365" s="69"/>
      <c r="CT365" s="69"/>
      <c r="CU365" s="69"/>
      <c r="CV365" s="69"/>
      <c r="CW365" s="69"/>
      <c r="CX365" s="69"/>
      <c r="CY365" s="69"/>
      <c r="CZ365" s="69"/>
    </row>
    <row r="366" spans="11:104" s="104" customFormat="1" x14ac:dyDescent="0.3">
      <c r="K366" s="81"/>
      <c r="L366" s="108"/>
      <c r="M366" s="69"/>
      <c r="N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69"/>
      <c r="AX366" s="69"/>
      <c r="AY366" s="69"/>
      <c r="AZ366" s="69"/>
      <c r="BA366" s="69"/>
      <c r="BB366" s="69"/>
      <c r="BC366" s="69"/>
      <c r="BD366" s="69"/>
      <c r="BE366" s="69"/>
      <c r="BF366" s="69"/>
      <c r="BG366" s="69"/>
      <c r="BH366" s="69"/>
      <c r="BI366" s="69"/>
      <c r="BJ366" s="69"/>
      <c r="BK366" s="69"/>
      <c r="BL366" s="69"/>
      <c r="BM366" s="69"/>
      <c r="BN366" s="69"/>
      <c r="BO366" s="69"/>
      <c r="BP366" s="69"/>
      <c r="BQ366" s="69"/>
      <c r="BR366" s="69"/>
      <c r="BS366" s="69"/>
      <c r="BT366" s="69"/>
      <c r="BU366" s="69"/>
      <c r="BV366" s="69"/>
      <c r="BW366" s="69"/>
      <c r="BX366" s="69"/>
      <c r="BY366" s="69"/>
      <c r="BZ366" s="69"/>
      <c r="CA366" s="69"/>
      <c r="CB366" s="69"/>
      <c r="CC366" s="69"/>
      <c r="CD366" s="69"/>
      <c r="CE366" s="69"/>
      <c r="CF366" s="69"/>
      <c r="CG366" s="69"/>
      <c r="CH366" s="69"/>
      <c r="CI366" s="69"/>
      <c r="CJ366" s="69"/>
      <c r="CK366" s="69"/>
      <c r="CL366" s="69"/>
      <c r="CM366" s="69"/>
      <c r="CN366" s="69"/>
      <c r="CO366" s="69"/>
      <c r="CP366" s="69"/>
      <c r="CQ366" s="69"/>
      <c r="CR366" s="69"/>
      <c r="CS366" s="69"/>
      <c r="CT366" s="69"/>
      <c r="CU366" s="69"/>
      <c r="CV366" s="69"/>
      <c r="CW366" s="69"/>
      <c r="CX366" s="69"/>
      <c r="CY366" s="69"/>
      <c r="CZ366" s="69"/>
    </row>
    <row r="367" spans="11:104" s="104" customFormat="1" x14ac:dyDescent="0.3">
      <c r="K367" s="81"/>
      <c r="L367" s="108"/>
      <c r="M367" s="69"/>
      <c r="N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69"/>
      <c r="AX367" s="69"/>
      <c r="AY367" s="69"/>
      <c r="AZ367" s="69"/>
      <c r="BA367" s="69"/>
      <c r="BB367" s="69"/>
      <c r="BC367" s="69"/>
      <c r="BD367" s="69"/>
      <c r="BE367" s="69"/>
      <c r="BF367" s="69"/>
      <c r="BG367" s="69"/>
      <c r="BH367" s="69"/>
      <c r="BI367" s="69"/>
      <c r="BJ367" s="69"/>
      <c r="BK367" s="69"/>
      <c r="BL367" s="69"/>
      <c r="BM367" s="69"/>
      <c r="BN367" s="69"/>
      <c r="BO367" s="69"/>
      <c r="BP367" s="69"/>
      <c r="BQ367" s="69"/>
      <c r="BR367" s="69"/>
      <c r="BS367" s="69"/>
      <c r="BT367" s="69"/>
      <c r="BU367" s="69"/>
      <c r="BV367" s="69"/>
      <c r="BW367" s="69"/>
      <c r="BX367" s="69"/>
      <c r="BY367" s="69"/>
      <c r="BZ367" s="69"/>
      <c r="CA367" s="69"/>
      <c r="CB367" s="69"/>
      <c r="CC367" s="69"/>
      <c r="CD367" s="69"/>
      <c r="CE367" s="69"/>
      <c r="CF367" s="69"/>
      <c r="CG367" s="69"/>
      <c r="CH367" s="69"/>
      <c r="CI367" s="69"/>
      <c r="CJ367" s="69"/>
      <c r="CK367" s="69"/>
      <c r="CL367" s="69"/>
      <c r="CM367" s="69"/>
      <c r="CN367" s="69"/>
      <c r="CO367" s="69"/>
      <c r="CP367" s="69"/>
      <c r="CQ367" s="69"/>
      <c r="CR367" s="69"/>
      <c r="CS367" s="69"/>
      <c r="CT367" s="69"/>
      <c r="CU367" s="69"/>
      <c r="CV367" s="69"/>
      <c r="CW367" s="69"/>
      <c r="CX367" s="69"/>
      <c r="CY367" s="69"/>
      <c r="CZ367" s="69"/>
    </row>
    <row r="368" spans="11:104" s="104" customFormat="1" x14ac:dyDescent="0.3">
      <c r="K368" s="81"/>
      <c r="L368" s="108"/>
      <c r="M368" s="69"/>
      <c r="N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  <c r="AZ368" s="69"/>
      <c r="BA368" s="69"/>
      <c r="BB368" s="69"/>
      <c r="BC368" s="69"/>
      <c r="BD368" s="69"/>
      <c r="BE368" s="69"/>
      <c r="BF368" s="69"/>
      <c r="BG368" s="69"/>
      <c r="BH368" s="69"/>
      <c r="BI368" s="69"/>
      <c r="BJ368" s="69"/>
      <c r="BK368" s="69"/>
      <c r="BL368" s="69"/>
      <c r="BM368" s="69"/>
      <c r="BN368" s="69"/>
      <c r="BO368" s="69"/>
      <c r="BP368" s="69"/>
      <c r="BQ368" s="69"/>
      <c r="BR368" s="69"/>
      <c r="BS368" s="69"/>
      <c r="BT368" s="69"/>
      <c r="BU368" s="69"/>
      <c r="BV368" s="69"/>
      <c r="BW368" s="69"/>
      <c r="BX368" s="69"/>
      <c r="BY368" s="69"/>
      <c r="BZ368" s="69"/>
      <c r="CA368" s="69"/>
      <c r="CB368" s="69"/>
      <c r="CC368" s="69"/>
      <c r="CD368" s="69"/>
      <c r="CE368" s="69"/>
      <c r="CF368" s="69"/>
      <c r="CG368" s="69"/>
      <c r="CH368" s="69"/>
      <c r="CI368" s="69"/>
      <c r="CJ368" s="69"/>
      <c r="CK368" s="69"/>
      <c r="CL368" s="69"/>
      <c r="CM368" s="69"/>
      <c r="CN368" s="69"/>
      <c r="CO368" s="69"/>
      <c r="CP368" s="69"/>
      <c r="CQ368" s="69"/>
      <c r="CR368" s="69"/>
      <c r="CS368" s="69"/>
      <c r="CT368" s="69"/>
      <c r="CU368" s="69"/>
      <c r="CV368" s="69"/>
      <c r="CW368" s="69"/>
      <c r="CX368" s="69"/>
      <c r="CY368" s="69"/>
      <c r="CZ368" s="69"/>
    </row>
    <row r="369" spans="2:104" s="104" customFormat="1" x14ac:dyDescent="0.3">
      <c r="K369" s="81"/>
      <c r="L369" s="108"/>
      <c r="M369" s="69"/>
      <c r="N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69"/>
      <c r="AX369" s="69"/>
      <c r="AY369" s="69"/>
      <c r="AZ369" s="69"/>
      <c r="BA369" s="69"/>
      <c r="BB369" s="69"/>
      <c r="BC369" s="69"/>
      <c r="BD369" s="69"/>
      <c r="BE369" s="69"/>
      <c r="BF369" s="69"/>
      <c r="BG369" s="69"/>
      <c r="BH369" s="69"/>
      <c r="BI369" s="69"/>
      <c r="BJ369" s="69"/>
      <c r="BK369" s="69"/>
      <c r="BL369" s="69"/>
      <c r="BM369" s="69"/>
      <c r="BN369" s="69"/>
      <c r="BO369" s="69"/>
      <c r="BP369" s="69"/>
      <c r="BQ369" s="69"/>
      <c r="BR369" s="69"/>
      <c r="BS369" s="69"/>
      <c r="BT369" s="69"/>
      <c r="BU369" s="69"/>
      <c r="BV369" s="69"/>
      <c r="BW369" s="69"/>
      <c r="BX369" s="69"/>
      <c r="BY369" s="69"/>
      <c r="BZ369" s="69"/>
      <c r="CA369" s="69"/>
      <c r="CB369" s="69"/>
      <c r="CC369" s="69"/>
      <c r="CD369" s="69"/>
      <c r="CE369" s="69"/>
      <c r="CF369" s="69"/>
      <c r="CG369" s="69"/>
      <c r="CH369" s="69"/>
      <c r="CI369" s="69"/>
      <c r="CJ369" s="69"/>
      <c r="CK369" s="69"/>
      <c r="CL369" s="69"/>
      <c r="CM369" s="69"/>
      <c r="CN369" s="69"/>
      <c r="CO369" s="69"/>
      <c r="CP369" s="69"/>
      <c r="CQ369" s="69"/>
      <c r="CR369" s="69"/>
      <c r="CS369" s="69"/>
      <c r="CT369" s="69"/>
      <c r="CU369" s="69"/>
      <c r="CV369" s="69"/>
      <c r="CW369" s="69"/>
      <c r="CX369" s="69"/>
      <c r="CY369" s="69"/>
      <c r="CZ369" s="69"/>
    </row>
    <row r="370" spans="2:104" s="104" customFormat="1" x14ac:dyDescent="0.3">
      <c r="K370" s="81"/>
      <c r="L370" s="108"/>
      <c r="M370" s="69"/>
      <c r="N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69"/>
      <c r="AX370" s="69"/>
      <c r="AY370" s="69"/>
      <c r="AZ370" s="69"/>
      <c r="BA370" s="69"/>
      <c r="BB370" s="69"/>
      <c r="BC370" s="69"/>
      <c r="BD370" s="69"/>
      <c r="BE370" s="69"/>
      <c r="BF370" s="69"/>
      <c r="BG370" s="69"/>
      <c r="BH370" s="69"/>
      <c r="BI370" s="69"/>
      <c r="BJ370" s="69"/>
      <c r="BK370" s="69"/>
      <c r="BL370" s="69"/>
      <c r="BM370" s="69"/>
      <c r="BN370" s="69"/>
      <c r="BO370" s="69"/>
      <c r="BP370" s="69"/>
      <c r="BQ370" s="69"/>
      <c r="BR370" s="69"/>
      <c r="BS370" s="69"/>
      <c r="BT370" s="69"/>
      <c r="BU370" s="69"/>
      <c r="BV370" s="69"/>
      <c r="BW370" s="69"/>
      <c r="BX370" s="69"/>
      <c r="BY370" s="69"/>
      <c r="BZ370" s="69"/>
      <c r="CA370" s="69"/>
      <c r="CB370" s="69"/>
      <c r="CC370" s="69"/>
      <c r="CD370" s="69"/>
      <c r="CE370" s="69"/>
      <c r="CF370" s="69"/>
      <c r="CG370" s="69"/>
      <c r="CH370" s="69"/>
      <c r="CI370" s="69"/>
      <c r="CJ370" s="69"/>
      <c r="CK370" s="69"/>
      <c r="CL370" s="69"/>
      <c r="CM370" s="69"/>
      <c r="CN370" s="69"/>
      <c r="CO370" s="69"/>
      <c r="CP370" s="69"/>
      <c r="CQ370" s="69"/>
      <c r="CR370" s="69"/>
      <c r="CS370" s="69"/>
      <c r="CT370" s="69"/>
      <c r="CU370" s="69"/>
      <c r="CV370" s="69"/>
      <c r="CW370" s="69"/>
      <c r="CX370" s="69"/>
      <c r="CY370" s="69"/>
      <c r="CZ370" s="69"/>
    </row>
    <row r="371" spans="2:104" s="104" customFormat="1" x14ac:dyDescent="0.3">
      <c r="K371" s="81"/>
      <c r="L371" s="108"/>
      <c r="M371" s="69"/>
      <c r="N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69"/>
      <c r="AX371" s="69"/>
      <c r="AY371" s="69"/>
      <c r="AZ371" s="69"/>
      <c r="BA371" s="69"/>
      <c r="BB371" s="69"/>
      <c r="BC371" s="69"/>
      <c r="BD371" s="69"/>
      <c r="BE371" s="69"/>
      <c r="BF371" s="69"/>
      <c r="BG371" s="69"/>
      <c r="BH371" s="69"/>
      <c r="BI371" s="69"/>
      <c r="BJ371" s="69"/>
      <c r="BK371" s="69"/>
      <c r="BL371" s="69"/>
      <c r="BM371" s="69"/>
      <c r="BN371" s="69"/>
      <c r="BO371" s="69"/>
      <c r="BP371" s="69"/>
      <c r="BQ371" s="69"/>
      <c r="BR371" s="69"/>
      <c r="BS371" s="69"/>
      <c r="BT371" s="69"/>
      <c r="BU371" s="69"/>
      <c r="BV371" s="69"/>
      <c r="BW371" s="69"/>
      <c r="BX371" s="69"/>
      <c r="BY371" s="69"/>
      <c r="BZ371" s="69"/>
      <c r="CA371" s="69"/>
      <c r="CB371" s="69"/>
      <c r="CC371" s="69"/>
      <c r="CD371" s="69"/>
      <c r="CE371" s="69"/>
      <c r="CF371" s="69"/>
      <c r="CG371" s="69"/>
      <c r="CH371" s="69"/>
      <c r="CI371" s="69"/>
      <c r="CJ371" s="69"/>
      <c r="CK371" s="69"/>
      <c r="CL371" s="69"/>
      <c r="CM371" s="69"/>
      <c r="CN371" s="69"/>
      <c r="CO371" s="69"/>
      <c r="CP371" s="69"/>
      <c r="CQ371" s="69"/>
      <c r="CR371" s="69"/>
      <c r="CS371" s="69"/>
      <c r="CT371" s="69"/>
      <c r="CU371" s="69"/>
      <c r="CV371" s="69"/>
      <c r="CW371" s="69"/>
      <c r="CX371" s="69"/>
      <c r="CY371" s="69"/>
      <c r="CZ371" s="69"/>
    </row>
    <row r="372" spans="2:104" s="104" customFormat="1" x14ac:dyDescent="0.3">
      <c r="K372" s="81"/>
      <c r="L372" s="108"/>
      <c r="M372" s="69"/>
      <c r="N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69"/>
      <c r="AX372" s="69"/>
      <c r="AY372" s="69"/>
      <c r="AZ372" s="69"/>
      <c r="BA372" s="69"/>
      <c r="BB372" s="69"/>
      <c r="BC372" s="69"/>
      <c r="BD372" s="69"/>
      <c r="BE372" s="69"/>
      <c r="BF372" s="69"/>
      <c r="BG372" s="69"/>
      <c r="BH372" s="69"/>
      <c r="BI372" s="69"/>
      <c r="BJ372" s="69"/>
      <c r="BK372" s="69"/>
      <c r="BL372" s="69"/>
      <c r="BM372" s="69"/>
      <c r="BN372" s="69"/>
      <c r="BO372" s="69"/>
      <c r="BP372" s="69"/>
      <c r="BQ372" s="69"/>
      <c r="BR372" s="69"/>
      <c r="BS372" s="69"/>
      <c r="BT372" s="69"/>
      <c r="BU372" s="69"/>
      <c r="BV372" s="69"/>
      <c r="BW372" s="69"/>
      <c r="BX372" s="69"/>
      <c r="BY372" s="69"/>
      <c r="BZ372" s="69"/>
      <c r="CA372" s="69"/>
      <c r="CB372" s="69"/>
      <c r="CC372" s="69"/>
      <c r="CD372" s="69"/>
      <c r="CE372" s="69"/>
      <c r="CF372" s="69"/>
      <c r="CG372" s="69"/>
      <c r="CH372" s="69"/>
      <c r="CI372" s="69"/>
      <c r="CJ372" s="69"/>
      <c r="CK372" s="69"/>
      <c r="CL372" s="69"/>
      <c r="CM372" s="69"/>
      <c r="CN372" s="69"/>
      <c r="CO372" s="69"/>
      <c r="CP372" s="69"/>
      <c r="CQ372" s="69"/>
      <c r="CR372" s="69"/>
      <c r="CS372" s="69"/>
      <c r="CT372" s="69"/>
      <c r="CU372" s="69"/>
      <c r="CV372" s="69"/>
      <c r="CW372" s="69"/>
      <c r="CX372" s="69"/>
      <c r="CY372" s="69"/>
      <c r="CZ372" s="69"/>
    </row>
    <row r="373" spans="2:104" s="104" customFormat="1" x14ac:dyDescent="0.3">
      <c r="K373" s="81"/>
      <c r="L373" s="108"/>
      <c r="M373" s="69"/>
      <c r="N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69"/>
      <c r="AX373" s="69"/>
      <c r="AY373" s="69"/>
      <c r="AZ373" s="69"/>
      <c r="BA373" s="69"/>
      <c r="BB373" s="69"/>
      <c r="BC373" s="69"/>
      <c r="BD373" s="69"/>
      <c r="BE373" s="69"/>
      <c r="BF373" s="69"/>
      <c r="BG373" s="69"/>
      <c r="BH373" s="69"/>
      <c r="BI373" s="69"/>
      <c r="BJ373" s="69"/>
      <c r="BK373" s="69"/>
      <c r="BL373" s="69"/>
      <c r="BM373" s="69"/>
      <c r="BN373" s="69"/>
      <c r="BO373" s="69"/>
      <c r="BP373" s="69"/>
      <c r="BQ373" s="69"/>
      <c r="BR373" s="69"/>
      <c r="BS373" s="69"/>
      <c r="BT373" s="69"/>
      <c r="BU373" s="69"/>
      <c r="BV373" s="69"/>
      <c r="BW373" s="69"/>
      <c r="BX373" s="69"/>
      <c r="BY373" s="69"/>
      <c r="BZ373" s="69"/>
      <c r="CA373" s="69"/>
      <c r="CB373" s="69"/>
      <c r="CC373" s="69"/>
      <c r="CD373" s="69"/>
      <c r="CE373" s="69"/>
      <c r="CF373" s="69"/>
      <c r="CG373" s="69"/>
      <c r="CH373" s="69"/>
      <c r="CI373" s="69"/>
      <c r="CJ373" s="69"/>
      <c r="CK373" s="69"/>
      <c r="CL373" s="69"/>
      <c r="CM373" s="69"/>
      <c r="CN373" s="69"/>
      <c r="CO373" s="69"/>
      <c r="CP373" s="69"/>
      <c r="CQ373" s="69"/>
      <c r="CR373" s="69"/>
      <c r="CS373" s="69"/>
      <c r="CT373" s="69"/>
      <c r="CU373" s="69"/>
      <c r="CV373" s="69"/>
      <c r="CW373" s="69"/>
      <c r="CX373" s="69"/>
      <c r="CY373" s="69"/>
      <c r="CZ373" s="69"/>
    </row>
    <row r="374" spans="2:104" x14ac:dyDescent="0.3">
      <c r="B374" s="104"/>
      <c r="C374" s="104"/>
      <c r="D374" s="104"/>
      <c r="E374" s="104"/>
      <c r="F374" s="104"/>
      <c r="G374" s="104"/>
      <c r="H374" s="104"/>
      <c r="I374" s="104"/>
      <c r="J374" s="104"/>
    </row>
    <row r="375" spans="2:104" x14ac:dyDescent="0.3">
      <c r="B375" s="104"/>
      <c r="C375" s="104"/>
      <c r="D375" s="104"/>
      <c r="E375" s="104"/>
      <c r="F375" s="104"/>
      <c r="G375" s="104"/>
      <c r="H375" s="104"/>
      <c r="I375" s="104"/>
      <c r="J375" s="104"/>
    </row>
    <row r="376" spans="2:104" x14ac:dyDescent="0.3">
      <c r="B376" s="104"/>
      <c r="C376" s="104"/>
      <c r="D376" s="104"/>
      <c r="E376" s="104"/>
      <c r="F376" s="104"/>
      <c r="G376" s="104"/>
      <c r="H376" s="104"/>
      <c r="I376" s="104"/>
      <c r="J376" s="104"/>
    </row>
    <row r="377" spans="2:104" x14ac:dyDescent="0.3">
      <c r="B377" s="104"/>
      <c r="C377" s="104"/>
      <c r="D377" s="104"/>
      <c r="E377" s="104"/>
      <c r="F377" s="104"/>
      <c r="G377" s="104"/>
      <c r="H377" s="104"/>
      <c r="I377" s="104"/>
      <c r="J377" s="104"/>
    </row>
    <row r="378" spans="2:104" x14ac:dyDescent="0.3">
      <c r="B378" s="104"/>
      <c r="C378" s="104"/>
      <c r="D378" s="104"/>
      <c r="E378" s="104"/>
      <c r="F378" s="104"/>
      <c r="G378" s="104"/>
      <c r="H378" s="104"/>
      <c r="I378" s="104"/>
      <c r="J378" s="104"/>
    </row>
    <row r="379" spans="2:104" x14ac:dyDescent="0.3">
      <c r="B379" s="104"/>
      <c r="C379" s="104"/>
      <c r="D379" s="104"/>
      <c r="E379" s="104"/>
      <c r="F379" s="104"/>
      <c r="G379" s="104"/>
      <c r="H379" s="104"/>
      <c r="I379" s="104"/>
      <c r="J379" s="104"/>
    </row>
    <row r="380" spans="2:104" x14ac:dyDescent="0.3">
      <c r="B380" s="104"/>
      <c r="C380" s="104"/>
      <c r="D380" s="104"/>
      <c r="E380" s="104"/>
      <c r="F380" s="104"/>
      <c r="G380" s="104"/>
      <c r="H380" s="104"/>
      <c r="I380" s="104"/>
      <c r="J380" s="104"/>
    </row>
    <row r="381" spans="2:104" x14ac:dyDescent="0.3">
      <c r="B381" s="104"/>
      <c r="C381" s="104"/>
      <c r="D381" s="104"/>
      <c r="E381" s="104"/>
      <c r="F381" s="104"/>
      <c r="G381" s="104"/>
      <c r="H381" s="104"/>
      <c r="I381" s="104"/>
      <c r="J381" s="104"/>
    </row>
    <row r="382" spans="2:104" x14ac:dyDescent="0.3">
      <c r="B382" s="104"/>
      <c r="C382" s="104"/>
      <c r="D382" s="104"/>
      <c r="E382" s="104"/>
      <c r="F382" s="104"/>
      <c r="G382" s="104"/>
      <c r="H382" s="104"/>
      <c r="I382" s="104"/>
      <c r="J382" s="104"/>
    </row>
    <row r="383" spans="2:104" x14ac:dyDescent="0.3">
      <c r="B383" s="104"/>
      <c r="C383" s="104"/>
      <c r="D383" s="104"/>
      <c r="E383" s="104"/>
      <c r="F383" s="104"/>
      <c r="G383" s="104"/>
      <c r="H383" s="104"/>
      <c r="I383" s="104"/>
      <c r="J383" s="104"/>
    </row>
    <row r="384" spans="2:104" x14ac:dyDescent="0.3">
      <c r="B384" s="104"/>
      <c r="C384" s="104"/>
      <c r="D384" s="104"/>
      <c r="E384" s="104"/>
      <c r="F384" s="104"/>
      <c r="G384" s="104"/>
      <c r="H384" s="104"/>
      <c r="I384" s="104"/>
      <c r="J384" s="104"/>
    </row>
    <row r="385" spans="2:10" x14ac:dyDescent="0.3">
      <c r="B385" s="104"/>
      <c r="C385" s="104"/>
      <c r="D385" s="104"/>
      <c r="E385" s="104"/>
      <c r="F385" s="104"/>
      <c r="G385" s="104"/>
      <c r="H385" s="104"/>
      <c r="I385" s="104"/>
      <c r="J385" s="104"/>
    </row>
    <row r="386" spans="2:10" x14ac:dyDescent="0.3">
      <c r="B386" s="104"/>
      <c r="C386" s="104"/>
      <c r="D386" s="104"/>
      <c r="E386" s="104"/>
      <c r="F386" s="104"/>
      <c r="G386" s="104"/>
      <c r="H386" s="104"/>
      <c r="I386" s="104"/>
      <c r="J386" s="104"/>
    </row>
    <row r="387" spans="2:10" x14ac:dyDescent="0.3">
      <c r="B387" s="104"/>
      <c r="C387" s="104"/>
      <c r="D387" s="104"/>
      <c r="E387" s="104"/>
      <c r="F387" s="104"/>
      <c r="G387" s="104"/>
      <c r="H387" s="104"/>
      <c r="I387" s="104"/>
      <c r="J387" s="104"/>
    </row>
    <row r="388" spans="2:10" x14ac:dyDescent="0.3">
      <c r="B388" s="104"/>
      <c r="C388" s="104"/>
      <c r="D388" s="104"/>
      <c r="E388" s="104"/>
      <c r="F388" s="104"/>
      <c r="G388" s="104"/>
      <c r="H388" s="104"/>
      <c r="I388" s="104"/>
      <c r="J388" s="104"/>
    </row>
    <row r="389" spans="2:10" x14ac:dyDescent="0.3">
      <c r="B389" s="104"/>
      <c r="C389" s="104"/>
      <c r="D389" s="104"/>
      <c r="E389" s="104"/>
      <c r="F389" s="104"/>
      <c r="G389" s="104"/>
      <c r="H389" s="104"/>
      <c r="I389" s="104"/>
      <c r="J389" s="104"/>
    </row>
    <row r="390" spans="2:10" x14ac:dyDescent="0.3">
      <c r="B390" s="104"/>
      <c r="C390" s="104"/>
      <c r="D390" s="104"/>
      <c r="E390" s="104"/>
      <c r="F390" s="104"/>
      <c r="G390" s="104"/>
      <c r="H390" s="104"/>
      <c r="I390" s="104"/>
      <c r="J390" s="104"/>
    </row>
    <row r="391" spans="2:10" x14ac:dyDescent="0.3">
      <c r="B391" s="104"/>
      <c r="C391" s="104"/>
      <c r="D391" s="104"/>
      <c r="E391" s="104"/>
      <c r="F391" s="104"/>
      <c r="G391" s="104"/>
      <c r="H391" s="104"/>
      <c r="I391" s="104"/>
      <c r="J391" s="104"/>
    </row>
    <row r="392" spans="2:10" x14ac:dyDescent="0.3">
      <c r="B392" s="104"/>
      <c r="C392" s="104"/>
      <c r="D392" s="104"/>
      <c r="E392" s="104"/>
      <c r="F392" s="104"/>
      <c r="G392" s="104"/>
      <c r="H392" s="104"/>
      <c r="I392" s="104"/>
      <c r="J392" s="104"/>
    </row>
    <row r="393" spans="2:10" x14ac:dyDescent="0.3">
      <c r="B393" s="104"/>
      <c r="C393" s="104"/>
      <c r="D393" s="104"/>
      <c r="E393" s="104"/>
      <c r="F393" s="104"/>
      <c r="G393" s="104"/>
      <c r="H393" s="104"/>
      <c r="I393" s="104"/>
      <c r="J393" s="104"/>
    </row>
    <row r="394" spans="2:10" x14ac:dyDescent="0.3">
      <c r="B394" s="104"/>
      <c r="C394" s="104"/>
      <c r="D394" s="104"/>
      <c r="E394" s="104"/>
      <c r="F394" s="104"/>
      <c r="G394" s="104"/>
      <c r="H394" s="104"/>
      <c r="I394" s="104"/>
      <c r="J394" s="104"/>
    </row>
    <row r="395" spans="2:10" x14ac:dyDescent="0.3">
      <c r="B395" s="104"/>
      <c r="C395" s="104"/>
      <c r="D395" s="104"/>
      <c r="E395" s="104"/>
      <c r="F395" s="104"/>
      <c r="G395" s="104"/>
      <c r="H395" s="104"/>
      <c r="I395" s="104"/>
      <c r="J395" s="104"/>
    </row>
    <row r="396" spans="2:10" x14ac:dyDescent="0.3">
      <c r="B396" s="104"/>
      <c r="C396" s="104"/>
      <c r="D396" s="104"/>
      <c r="E396" s="104"/>
      <c r="F396" s="104"/>
      <c r="G396" s="104"/>
      <c r="H396" s="104"/>
      <c r="I396" s="104"/>
      <c r="J396" s="104"/>
    </row>
    <row r="397" spans="2:10" x14ac:dyDescent="0.3">
      <c r="B397" s="104"/>
      <c r="C397" s="104"/>
      <c r="D397" s="104"/>
      <c r="E397" s="104"/>
      <c r="F397" s="104"/>
      <c r="G397" s="104"/>
      <c r="H397" s="104"/>
      <c r="I397" s="104"/>
      <c r="J397" s="104"/>
    </row>
    <row r="398" spans="2:10" x14ac:dyDescent="0.3">
      <c r="B398" s="104"/>
      <c r="C398" s="104"/>
      <c r="D398" s="104"/>
      <c r="E398" s="104"/>
      <c r="F398" s="104"/>
      <c r="G398" s="104"/>
      <c r="H398" s="104"/>
      <c r="I398" s="104"/>
      <c r="J398" s="104"/>
    </row>
    <row r="399" spans="2:10" x14ac:dyDescent="0.3">
      <c r="B399" s="104"/>
      <c r="C399" s="104"/>
      <c r="D399" s="104"/>
      <c r="E399" s="104"/>
      <c r="F399" s="104"/>
      <c r="G399" s="104"/>
      <c r="H399" s="104"/>
      <c r="I399" s="104"/>
      <c r="J399" s="104"/>
    </row>
    <row r="400" spans="2:10" x14ac:dyDescent="0.3">
      <c r="B400" s="104"/>
      <c r="C400" s="104"/>
      <c r="D400" s="104"/>
      <c r="E400" s="104"/>
      <c r="F400" s="104"/>
      <c r="G400" s="104"/>
      <c r="H400" s="104"/>
      <c r="I400" s="104"/>
      <c r="J400" s="104"/>
    </row>
    <row r="401" spans="2:10" x14ac:dyDescent="0.3">
      <c r="B401" s="104"/>
      <c r="C401" s="104"/>
      <c r="D401" s="104"/>
      <c r="E401" s="104"/>
      <c r="F401" s="104"/>
      <c r="G401" s="104"/>
      <c r="H401" s="104"/>
      <c r="I401" s="104"/>
      <c r="J401" s="104"/>
    </row>
    <row r="402" spans="2:10" x14ac:dyDescent="0.3">
      <c r="B402" s="104"/>
      <c r="C402" s="104"/>
      <c r="D402" s="104"/>
      <c r="E402" s="104"/>
      <c r="F402" s="104"/>
      <c r="G402" s="104"/>
      <c r="H402" s="104"/>
      <c r="I402" s="104"/>
      <c r="J402" s="104"/>
    </row>
    <row r="403" spans="2:10" x14ac:dyDescent="0.3">
      <c r="B403" s="104"/>
      <c r="C403" s="104"/>
      <c r="D403" s="104"/>
      <c r="E403" s="104"/>
      <c r="F403" s="104"/>
      <c r="G403" s="104"/>
      <c r="H403" s="104"/>
      <c r="I403" s="104"/>
      <c r="J403" s="104"/>
    </row>
  </sheetData>
  <mergeCells count="1">
    <mergeCell ref="K5:L5"/>
  </mergeCells>
  <pageMargins left="0.31496062992125984" right="0" top="0.74803149606299213" bottom="0.74803149606299213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36"/>
  <sheetViews>
    <sheetView zoomScaleNormal="100" workbookViewId="0">
      <selection activeCell="L1" sqref="L1"/>
    </sheetView>
  </sheetViews>
  <sheetFormatPr defaultRowHeight="21" x14ac:dyDescent="0.35"/>
  <cols>
    <col min="1" max="1" width="29.5703125" style="104" customWidth="1"/>
    <col min="2" max="2" width="8.7109375" style="172" bestFit="1" customWidth="1"/>
    <col min="3" max="3" width="11" style="172" customWidth="1"/>
    <col min="4" max="4" width="10.85546875" style="172" customWidth="1"/>
    <col min="5" max="5" width="8.85546875" style="172" customWidth="1"/>
    <col min="6" max="6" width="9.7109375" style="172" customWidth="1"/>
    <col min="7" max="7" width="9.85546875" style="172" bestFit="1" customWidth="1"/>
    <col min="8" max="8" width="9.85546875" style="173" bestFit="1" customWidth="1"/>
    <col min="9" max="9" width="9.42578125" style="173" customWidth="1"/>
    <col min="10" max="10" width="35" style="170" customWidth="1"/>
    <col min="11" max="16384" width="9.140625" style="65"/>
  </cols>
  <sheetData>
    <row r="1" spans="1:75" ht="56.25" x14ac:dyDescent="0.35">
      <c r="A1" s="41" t="s">
        <v>167</v>
      </c>
      <c r="B1" s="75" t="s">
        <v>5</v>
      </c>
      <c r="C1" s="75" t="s">
        <v>6</v>
      </c>
      <c r="D1" s="75" t="s">
        <v>7</v>
      </c>
      <c r="E1" s="75" t="s">
        <v>8</v>
      </c>
      <c r="F1" s="75" t="s">
        <v>9</v>
      </c>
      <c r="G1" s="76" t="s">
        <v>10</v>
      </c>
      <c r="H1" s="76" t="s">
        <v>15</v>
      </c>
      <c r="I1" s="76" t="s">
        <v>11</v>
      </c>
      <c r="J1" s="385" t="s">
        <v>837</v>
      </c>
      <c r="L1" s="65">
        <v>1</v>
      </c>
    </row>
    <row r="2" spans="1:75" x14ac:dyDescent="0.35">
      <c r="A2" s="49" t="s">
        <v>116</v>
      </c>
      <c r="B2" s="82"/>
      <c r="C2" s="73"/>
      <c r="D2" s="73"/>
      <c r="E2" s="73"/>
      <c r="F2" s="73"/>
      <c r="G2" s="56"/>
      <c r="H2" s="56"/>
      <c r="I2" s="56"/>
      <c r="J2" s="25"/>
    </row>
    <row r="3" spans="1:75" x14ac:dyDescent="0.35">
      <c r="A3" s="49" t="s">
        <v>117</v>
      </c>
      <c r="B3" s="82"/>
      <c r="C3" s="73"/>
      <c r="D3" s="73"/>
      <c r="E3" s="73"/>
      <c r="F3" s="144"/>
      <c r="G3" s="56"/>
      <c r="H3" s="145"/>
      <c r="I3" s="56"/>
      <c r="J3" s="28"/>
    </row>
    <row r="4" spans="1:75" x14ac:dyDescent="0.35">
      <c r="A4" s="49" t="s">
        <v>426</v>
      </c>
      <c r="B4" s="107"/>
      <c r="C4" s="73"/>
      <c r="D4" s="107"/>
      <c r="E4" s="26"/>
      <c r="F4" s="180"/>
      <c r="G4" s="26"/>
      <c r="H4" s="178"/>
      <c r="I4" s="56"/>
      <c r="J4" s="28"/>
    </row>
    <row r="5" spans="1:75" x14ac:dyDescent="0.35">
      <c r="A5" s="349" t="s">
        <v>783</v>
      </c>
      <c r="B5" s="26"/>
      <c r="C5" s="55">
        <v>1</v>
      </c>
      <c r="D5" s="26"/>
      <c r="E5" s="26"/>
      <c r="F5" s="26"/>
      <c r="G5" s="27">
        <v>140000</v>
      </c>
      <c r="H5" s="27"/>
      <c r="I5" s="56"/>
      <c r="J5" s="28"/>
    </row>
    <row r="6" spans="1:75" x14ac:dyDescent="0.35">
      <c r="A6" s="66" t="s">
        <v>427</v>
      </c>
      <c r="B6" s="107"/>
      <c r="C6" s="26"/>
      <c r="D6" s="26"/>
      <c r="E6" s="180"/>
      <c r="F6" s="26"/>
      <c r="H6" s="27">
        <v>3000</v>
      </c>
      <c r="I6" s="193" t="s">
        <v>14</v>
      </c>
      <c r="J6" s="32" t="s">
        <v>294</v>
      </c>
      <c r="K6" s="68"/>
      <c r="L6" s="57"/>
    </row>
    <row r="7" spans="1:75" x14ac:dyDescent="0.35">
      <c r="A7" s="46"/>
      <c r="B7" s="194"/>
      <c r="C7" s="73"/>
      <c r="D7" s="73"/>
      <c r="E7" s="144"/>
      <c r="F7" s="73"/>
      <c r="G7" s="56"/>
      <c r="H7" s="56"/>
      <c r="I7" s="56"/>
      <c r="J7" s="48" t="s">
        <v>564</v>
      </c>
      <c r="K7" s="68"/>
      <c r="L7" s="57"/>
    </row>
    <row r="8" spans="1:75" x14ac:dyDescent="0.35">
      <c r="A8" s="46"/>
      <c r="B8" s="194"/>
      <c r="C8" s="73"/>
      <c r="D8" s="73"/>
      <c r="E8" s="144"/>
      <c r="F8" s="73"/>
      <c r="G8" s="56"/>
      <c r="H8" s="56"/>
      <c r="I8" s="56"/>
      <c r="J8" s="48" t="s">
        <v>788</v>
      </c>
    </row>
    <row r="9" spans="1:75" s="207" customFormat="1" x14ac:dyDescent="0.35">
      <c r="A9" s="370" t="s">
        <v>787</v>
      </c>
      <c r="B9" s="374"/>
      <c r="C9" s="335"/>
      <c r="D9" s="644">
        <v>1</v>
      </c>
      <c r="E9" s="335"/>
      <c r="F9" s="335"/>
      <c r="G9" s="546">
        <v>3320488</v>
      </c>
      <c r="H9" s="282" t="s">
        <v>14</v>
      </c>
      <c r="I9" s="282" t="s">
        <v>14</v>
      </c>
      <c r="J9" s="34"/>
      <c r="K9" s="80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</row>
    <row r="10" spans="1:75" s="207" customFormat="1" x14ac:dyDescent="0.35">
      <c r="A10" s="309" t="s">
        <v>612</v>
      </c>
      <c r="B10" s="194"/>
      <c r="C10" s="73"/>
      <c r="D10" s="73"/>
      <c r="E10" s="73"/>
      <c r="F10" s="73"/>
      <c r="G10" s="56"/>
      <c r="H10" s="56"/>
      <c r="I10" s="56"/>
      <c r="J10" s="48"/>
      <c r="K10" s="80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</row>
    <row r="11" spans="1:75" s="207" customFormat="1" x14ac:dyDescent="0.35">
      <c r="A11" s="547"/>
      <c r="B11" s="375"/>
      <c r="C11" s="338"/>
      <c r="D11" s="338"/>
      <c r="E11" s="338"/>
      <c r="F11" s="338"/>
      <c r="G11" s="339"/>
      <c r="H11" s="339"/>
      <c r="I11" s="339"/>
      <c r="J11" s="38"/>
      <c r="K11" s="80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</row>
    <row r="12" spans="1:75" s="57" customFormat="1" x14ac:dyDescent="0.35">
      <c r="A12" s="370" t="s">
        <v>784</v>
      </c>
      <c r="B12" s="374"/>
      <c r="C12" s="335"/>
      <c r="D12" s="644">
        <v>1</v>
      </c>
      <c r="E12" s="335"/>
      <c r="F12" s="335"/>
      <c r="G12" s="343">
        <v>1502561</v>
      </c>
      <c r="H12" s="282" t="s">
        <v>14</v>
      </c>
      <c r="I12" s="282" t="s">
        <v>14</v>
      </c>
      <c r="J12" s="152"/>
    </row>
    <row r="13" spans="1:75" s="57" customFormat="1" x14ac:dyDescent="0.35">
      <c r="A13" s="309" t="s">
        <v>439</v>
      </c>
      <c r="B13" s="194"/>
      <c r="C13" s="73"/>
      <c r="D13" s="73"/>
      <c r="E13" s="73"/>
      <c r="F13" s="73"/>
      <c r="G13" s="56"/>
      <c r="H13" s="56"/>
      <c r="I13" s="56"/>
      <c r="J13" s="48"/>
    </row>
    <row r="14" spans="1:75" s="57" customFormat="1" x14ac:dyDescent="0.35">
      <c r="A14" s="344"/>
      <c r="B14" s="375"/>
      <c r="C14" s="338"/>
      <c r="D14" s="338"/>
      <c r="E14" s="338"/>
      <c r="F14" s="338"/>
      <c r="G14" s="339"/>
      <c r="H14" s="339"/>
      <c r="I14" s="339"/>
      <c r="J14" s="38"/>
    </row>
    <row r="15" spans="1:75" s="57" customFormat="1" x14ac:dyDescent="0.35">
      <c r="A15" s="309" t="s">
        <v>785</v>
      </c>
      <c r="B15" s="194"/>
      <c r="C15" s="73"/>
      <c r="D15" s="55">
        <v>1</v>
      </c>
      <c r="E15" s="73"/>
      <c r="F15" s="73"/>
      <c r="G15" s="59">
        <v>600000</v>
      </c>
      <c r="H15" s="193" t="s">
        <v>14</v>
      </c>
      <c r="I15" s="193" t="s">
        <v>14</v>
      </c>
      <c r="J15" s="48"/>
    </row>
    <row r="16" spans="1:75" s="57" customFormat="1" x14ac:dyDescent="0.35">
      <c r="A16" s="309" t="s">
        <v>440</v>
      </c>
      <c r="B16" s="194"/>
      <c r="C16" s="73"/>
      <c r="D16" s="73"/>
      <c r="E16" s="73"/>
      <c r="F16" s="73"/>
      <c r="G16" s="56"/>
      <c r="H16" s="56"/>
      <c r="I16" s="56"/>
      <c r="J16" s="48"/>
    </row>
    <row r="17" spans="1:12" s="57" customFormat="1" x14ac:dyDescent="0.35">
      <c r="A17" s="308"/>
      <c r="B17" s="194"/>
      <c r="C17" s="73"/>
      <c r="D17" s="73"/>
      <c r="E17" s="73"/>
      <c r="F17" s="73"/>
      <c r="G17" s="56"/>
      <c r="H17" s="56"/>
      <c r="I17" s="56"/>
      <c r="J17" s="48"/>
    </row>
    <row r="18" spans="1:12" s="57" customFormat="1" x14ac:dyDescent="0.35">
      <c r="A18" s="371" t="s">
        <v>786</v>
      </c>
      <c r="B18" s="374"/>
      <c r="C18" s="335"/>
      <c r="D18" s="644">
        <v>1</v>
      </c>
      <c r="E18" s="335"/>
      <c r="F18" s="335"/>
      <c r="G18" s="60">
        <v>500000</v>
      </c>
      <c r="H18" s="282" t="s">
        <v>14</v>
      </c>
      <c r="I18" s="282" t="s">
        <v>14</v>
      </c>
      <c r="J18" s="152"/>
    </row>
    <row r="19" spans="1:12" s="57" customFormat="1" x14ac:dyDescent="0.35">
      <c r="A19" s="308"/>
      <c r="B19" s="73"/>
      <c r="C19" s="73"/>
      <c r="D19" s="73"/>
      <c r="E19" s="73"/>
      <c r="F19" s="73"/>
      <c r="G19" s="56"/>
      <c r="H19" s="56"/>
      <c r="I19" s="56"/>
      <c r="J19" s="48"/>
    </row>
    <row r="20" spans="1:12" s="86" customFormat="1" x14ac:dyDescent="0.35">
      <c r="A20" s="99" t="s">
        <v>430</v>
      </c>
      <c r="B20" s="115">
        <f>SUM(B5:B18)</f>
        <v>0</v>
      </c>
      <c r="C20" s="115">
        <f>C6</f>
        <v>0</v>
      </c>
      <c r="D20" s="115">
        <f>SUM(D6:D18)</f>
        <v>4</v>
      </c>
      <c r="E20" s="115">
        <v>0</v>
      </c>
      <c r="F20" s="115">
        <v>0</v>
      </c>
      <c r="G20" s="181">
        <f>SUM(G5:G18)</f>
        <v>6063049</v>
      </c>
      <c r="H20" s="181">
        <f>SUM(H6:H18)</f>
        <v>3000</v>
      </c>
      <c r="I20" s="181">
        <v>0</v>
      </c>
      <c r="J20" s="670"/>
    </row>
    <row r="21" spans="1:12" s="95" customFormat="1" x14ac:dyDescent="0.35">
      <c r="A21" s="63"/>
      <c r="B21" s="63"/>
      <c r="C21" s="63"/>
      <c r="D21" s="63"/>
      <c r="E21" s="63"/>
      <c r="F21" s="63"/>
      <c r="G21" s="97"/>
      <c r="H21" s="97"/>
      <c r="I21" s="216"/>
      <c r="J21" s="111"/>
    </row>
    <row r="22" spans="1:12" ht="56.25" x14ac:dyDescent="0.35">
      <c r="A22" s="41" t="s">
        <v>167</v>
      </c>
      <c r="B22" s="75" t="s">
        <v>5</v>
      </c>
      <c r="C22" s="75" t="s">
        <v>6</v>
      </c>
      <c r="D22" s="75" t="s">
        <v>7</v>
      </c>
      <c r="E22" s="75" t="s">
        <v>8</v>
      </c>
      <c r="F22" s="75" t="s">
        <v>9</v>
      </c>
      <c r="G22" s="76" t="s">
        <v>10</v>
      </c>
      <c r="H22" s="76" t="s">
        <v>15</v>
      </c>
      <c r="I22" s="76" t="s">
        <v>11</v>
      </c>
      <c r="J22" s="385" t="s">
        <v>837</v>
      </c>
      <c r="L22" s="65">
        <v>1</v>
      </c>
    </row>
    <row r="23" spans="1:12" x14ac:dyDescent="0.35">
      <c r="A23" s="49" t="s">
        <v>431</v>
      </c>
      <c r="B23" s="26"/>
      <c r="C23" s="95"/>
      <c r="D23" s="26"/>
      <c r="E23" s="26"/>
      <c r="F23" s="26"/>
      <c r="G23" s="95"/>
      <c r="H23" s="27"/>
      <c r="I23" s="27"/>
      <c r="J23" s="28"/>
    </row>
    <row r="24" spans="1:12" x14ac:dyDescent="0.35">
      <c r="A24" s="309" t="s">
        <v>613</v>
      </c>
      <c r="B24" s="180"/>
      <c r="C24" s="55">
        <v>1</v>
      </c>
      <c r="D24" s="26"/>
      <c r="E24" s="26"/>
      <c r="F24" s="26"/>
      <c r="G24" s="26"/>
      <c r="H24" s="27"/>
      <c r="I24" s="59"/>
      <c r="J24" s="28"/>
    </row>
    <row r="25" spans="1:12" x14ac:dyDescent="0.35">
      <c r="A25" s="309" t="s">
        <v>19</v>
      </c>
      <c r="B25" s="180"/>
      <c r="C25" s="26"/>
      <c r="D25" s="26"/>
      <c r="E25" s="26"/>
      <c r="F25" s="26"/>
      <c r="G25" s="26"/>
      <c r="H25" s="27"/>
      <c r="I25" s="59"/>
      <c r="J25" s="28"/>
    </row>
    <row r="26" spans="1:12" x14ac:dyDescent="0.35">
      <c r="A26" s="66" t="s">
        <v>428</v>
      </c>
      <c r="B26" s="66"/>
      <c r="C26" s="55"/>
      <c r="D26" s="182"/>
      <c r="E26" s="26"/>
      <c r="F26" s="26"/>
      <c r="G26" s="77">
        <v>5000</v>
      </c>
      <c r="H26" s="77">
        <v>2000</v>
      </c>
      <c r="I26" s="193" t="s">
        <v>14</v>
      </c>
      <c r="J26" s="32" t="s">
        <v>441</v>
      </c>
      <c r="K26" s="81"/>
      <c r="L26" s="57"/>
    </row>
    <row r="27" spans="1:12" x14ac:dyDescent="0.35">
      <c r="A27" s="32"/>
      <c r="B27" s="66"/>
      <c r="C27" s="32"/>
      <c r="D27" s="26"/>
      <c r="E27" s="26"/>
      <c r="F27" s="26"/>
      <c r="G27" s="59"/>
      <c r="H27" s="27"/>
      <c r="I27" s="56"/>
      <c r="J27" s="48" t="s">
        <v>177</v>
      </c>
      <c r="K27" s="96"/>
      <c r="L27" s="57"/>
    </row>
    <row r="28" spans="1:12" x14ac:dyDescent="0.35">
      <c r="A28" s="32"/>
      <c r="B28" s="32"/>
      <c r="C28" s="37"/>
      <c r="D28" s="26"/>
      <c r="E28" s="26"/>
      <c r="F28" s="26"/>
      <c r="G28" s="59"/>
      <c r="H28" s="27"/>
      <c r="I28" s="56"/>
      <c r="J28" s="48" t="s">
        <v>789</v>
      </c>
      <c r="L28" s="57"/>
    </row>
    <row r="29" spans="1:12" ht="22.5" customHeight="1" x14ac:dyDescent="0.35">
      <c r="A29" s="78" t="s">
        <v>429</v>
      </c>
      <c r="B29" s="342"/>
      <c r="C29" s="55"/>
      <c r="D29" s="53"/>
      <c r="E29" s="53"/>
      <c r="F29" s="53"/>
      <c r="G29" s="60">
        <v>5000</v>
      </c>
      <c r="H29" s="161">
        <v>2000</v>
      </c>
      <c r="I29" s="282" t="s">
        <v>14</v>
      </c>
      <c r="J29" s="34" t="s">
        <v>441</v>
      </c>
      <c r="K29" s="96"/>
      <c r="L29" s="57"/>
    </row>
    <row r="30" spans="1:12" ht="22.5" customHeight="1" x14ac:dyDescent="0.35">
      <c r="A30" s="32"/>
      <c r="B30" s="83"/>
      <c r="C30" s="32"/>
      <c r="D30" s="26"/>
      <c r="E30" s="26"/>
      <c r="F30" s="26"/>
      <c r="G30" s="59"/>
      <c r="H30" s="27"/>
      <c r="I30" s="59"/>
      <c r="J30" s="48" t="s">
        <v>177</v>
      </c>
      <c r="K30" s="96"/>
      <c r="L30" s="57"/>
    </row>
    <row r="31" spans="1:12" ht="22.5" customHeight="1" x14ac:dyDescent="0.35">
      <c r="A31" s="37"/>
      <c r="B31" s="372"/>
      <c r="C31" s="37"/>
      <c r="D31" s="54"/>
      <c r="E31" s="54"/>
      <c r="F31" s="54"/>
      <c r="G31" s="140"/>
      <c r="H31" s="52"/>
      <c r="I31" s="140"/>
      <c r="J31" s="38" t="s">
        <v>790</v>
      </c>
      <c r="L31" s="57"/>
    </row>
    <row r="32" spans="1:12" ht="22.5" customHeight="1" x14ac:dyDescent="0.35">
      <c r="A32" s="347" t="s">
        <v>871</v>
      </c>
      <c r="B32" s="55">
        <v>1</v>
      </c>
      <c r="C32" s="182"/>
      <c r="D32" s="26"/>
      <c r="E32" s="26"/>
      <c r="F32" s="26"/>
      <c r="G32" s="27"/>
      <c r="H32" s="27"/>
      <c r="I32" s="27"/>
      <c r="J32" s="28"/>
      <c r="L32" s="57"/>
    </row>
    <row r="33" spans="1:12" ht="22.5" customHeight="1" x14ac:dyDescent="0.35">
      <c r="A33" s="347" t="s">
        <v>18</v>
      </c>
      <c r="B33" s="81"/>
      <c r="C33" s="26"/>
      <c r="D33" s="26"/>
      <c r="E33" s="26"/>
      <c r="F33" s="26"/>
      <c r="G33" s="27"/>
      <c r="H33" s="27"/>
      <c r="I33" s="27"/>
      <c r="J33" s="28"/>
      <c r="L33" s="57"/>
    </row>
    <row r="34" spans="1:12" ht="22.5" customHeight="1" x14ac:dyDescent="0.35">
      <c r="A34" s="117" t="s">
        <v>432</v>
      </c>
      <c r="B34" s="65"/>
      <c r="C34" s="207"/>
      <c r="D34" s="26"/>
      <c r="E34" s="26"/>
      <c r="F34" s="26"/>
      <c r="G34" s="27">
        <v>10000</v>
      </c>
      <c r="H34" s="126">
        <v>10000</v>
      </c>
      <c r="I34" s="193" t="s">
        <v>14</v>
      </c>
      <c r="J34" s="32" t="s">
        <v>374</v>
      </c>
      <c r="K34" s="127"/>
      <c r="L34" s="57"/>
    </row>
    <row r="35" spans="1:12" ht="22.5" customHeight="1" x14ac:dyDescent="0.35">
      <c r="A35" s="96" t="s">
        <v>18</v>
      </c>
      <c r="B35" s="120"/>
      <c r="C35" s="112"/>
      <c r="D35" s="26"/>
      <c r="E35" s="26"/>
      <c r="F35" s="26"/>
      <c r="G35" s="27"/>
      <c r="H35" s="27"/>
      <c r="I35" s="27"/>
      <c r="J35" s="48" t="s">
        <v>177</v>
      </c>
      <c r="K35" s="127"/>
      <c r="L35" s="57"/>
    </row>
    <row r="36" spans="1:12" ht="22.5" customHeight="1" x14ac:dyDescent="0.35">
      <c r="A36" s="96" t="s">
        <v>143</v>
      </c>
      <c r="B36" s="120"/>
      <c r="C36" s="112"/>
      <c r="D36" s="26"/>
      <c r="E36" s="26"/>
      <c r="F36" s="26"/>
      <c r="G36" s="27"/>
      <c r="H36" s="27"/>
      <c r="I36" s="27"/>
      <c r="J36" s="48" t="s">
        <v>791</v>
      </c>
    </row>
    <row r="37" spans="1:12" ht="22.5" customHeight="1" x14ac:dyDescent="0.35">
      <c r="A37" s="78" t="s">
        <v>433</v>
      </c>
      <c r="B37" s="34"/>
      <c r="C37" s="644"/>
      <c r="D37" s="53"/>
      <c r="E37" s="53"/>
      <c r="F37" s="53"/>
      <c r="G37" s="35">
        <v>30000</v>
      </c>
      <c r="H37" s="340">
        <v>20000</v>
      </c>
      <c r="I37" s="282" t="s">
        <v>14</v>
      </c>
      <c r="J37" s="34" t="s">
        <v>374</v>
      </c>
      <c r="K37" s="127"/>
      <c r="L37" s="57"/>
    </row>
    <row r="38" spans="1:12" ht="22.5" customHeight="1" x14ac:dyDescent="0.35">
      <c r="A38" s="66" t="s">
        <v>18</v>
      </c>
      <c r="B38" s="120"/>
      <c r="C38" s="32"/>
      <c r="D38" s="26"/>
      <c r="E38" s="26"/>
      <c r="F38" s="26"/>
      <c r="G38" s="27"/>
      <c r="H38" s="27"/>
      <c r="I38" s="27"/>
      <c r="J38" s="48" t="s">
        <v>177</v>
      </c>
      <c r="K38" s="127"/>
      <c r="L38" s="57"/>
    </row>
    <row r="39" spans="1:12" ht="22.5" customHeight="1" x14ac:dyDescent="0.35">
      <c r="A39" s="79" t="s">
        <v>144</v>
      </c>
      <c r="B39" s="54"/>
      <c r="C39" s="341"/>
      <c r="D39" s="54"/>
      <c r="E39" s="54"/>
      <c r="F39" s="54"/>
      <c r="G39" s="52"/>
      <c r="H39" s="52"/>
      <c r="I39" s="52"/>
      <c r="J39" s="38" t="s">
        <v>791</v>
      </c>
      <c r="K39" s="80"/>
      <c r="L39" s="57"/>
    </row>
    <row r="40" spans="1:12" ht="22.5" customHeight="1" x14ac:dyDescent="0.35">
      <c r="A40" s="66" t="s">
        <v>442</v>
      </c>
      <c r="B40" s="120"/>
      <c r="C40" s="26"/>
      <c r="D40" s="26"/>
      <c r="E40" s="26"/>
      <c r="F40" s="26"/>
      <c r="G40" s="27">
        <v>10000</v>
      </c>
      <c r="H40" s="126">
        <v>8000</v>
      </c>
      <c r="I40" s="334">
        <v>8000</v>
      </c>
      <c r="J40" s="32" t="s">
        <v>441</v>
      </c>
      <c r="K40" s="127"/>
      <c r="L40" s="57"/>
    </row>
    <row r="41" spans="1:12" ht="22.5" customHeight="1" x14ac:dyDescent="0.35">
      <c r="A41" s="66" t="s">
        <v>118</v>
      </c>
      <c r="B41" s="26"/>
      <c r="C41" s="112"/>
      <c r="D41" s="26"/>
      <c r="E41" s="26"/>
      <c r="F41" s="26"/>
      <c r="G41" s="27"/>
      <c r="H41" s="27"/>
      <c r="I41" s="27"/>
      <c r="J41" s="48" t="s">
        <v>614</v>
      </c>
      <c r="K41" s="238"/>
      <c r="L41" s="57"/>
    </row>
    <row r="42" spans="1:12" s="57" customFormat="1" ht="22.5" customHeight="1" x14ac:dyDescent="0.35">
      <c r="A42" s="49"/>
      <c r="B42" s="26"/>
      <c r="C42" s="26"/>
      <c r="D42" s="26"/>
      <c r="E42" s="26"/>
      <c r="F42" s="26"/>
      <c r="G42" s="27"/>
      <c r="H42" s="27"/>
      <c r="I42" s="27"/>
      <c r="J42" s="48" t="s">
        <v>792</v>
      </c>
      <c r="K42" s="80"/>
    </row>
    <row r="43" spans="1:12" ht="56.25" x14ac:dyDescent="0.35">
      <c r="A43" s="41" t="s">
        <v>167</v>
      </c>
      <c r="B43" s="75" t="s">
        <v>5</v>
      </c>
      <c r="C43" s="75" t="s">
        <v>6</v>
      </c>
      <c r="D43" s="75" t="s">
        <v>7</v>
      </c>
      <c r="E43" s="75" t="s">
        <v>8</v>
      </c>
      <c r="F43" s="75" t="s">
        <v>9</v>
      </c>
      <c r="G43" s="76" t="s">
        <v>10</v>
      </c>
      <c r="H43" s="76" t="s">
        <v>15</v>
      </c>
      <c r="I43" s="76" t="s">
        <v>11</v>
      </c>
      <c r="J43" s="385" t="s">
        <v>837</v>
      </c>
      <c r="L43" s="65">
        <v>1</v>
      </c>
    </row>
    <row r="44" spans="1:12" s="57" customFormat="1" ht="21" customHeight="1" x14ac:dyDescent="0.35">
      <c r="A44" s="548" t="s">
        <v>872</v>
      </c>
      <c r="B44" s="55">
        <v>1</v>
      </c>
      <c r="C44" s="335"/>
      <c r="D44" s="335"/>
      <c r="E44" s="335"/>
      <c r="F44" s="335"/>
      <c r="G44" s="336"/>
      <c r="H44" s="336"/>
      <c r="I44" s="336"/>
      <c r="J44" s="337"/>
      <c r="K44" s="81"/>
    </row>
    <row r="45" spans="1:12" s="57" customFormat="1" ht="21" customHeight="1" x14ac:dyDescent="0.35">
      <c r="A45" s="66" t="s">
        <v>438</v>
      </c>
      <c r="B45" s="73"/>
      <c r="C45" s="26"/>
      <c r="D45" s="73"/>
      <c r="E45" s="73"/>
      <c r="F45" s="73"/>
      <c r="G45" s="263">
        <v>70000</v>
      </c>
      <c r="H45" s="77">
        <v>40000</v>
      </c>
      <c r="I45" s="263">
        <v>39365</v>
      </c>
      <c r="J45" s="32" t="s">
        <v>441</v>
      </c>
      <c r="K45" s="96"/>
    </row>
    <row r="46" spans="1:12" s="57" customFormat="1" ht="21" customHeight="1" x14ac:dyDescent="0.35">
      <c r="A46" s="81" t="s">
        <v>436</v>
      </c>
      <c r="B46" s="73"/>
      <c r="C46" s="73"/>
      <c r="D46" s="73"/>
      <c r="E46" s="73"/>
      <c r="F46" s="73"/>
      <c r="G46" s="56"/>
      <c r="H46" s="56"/>
      <c r="I46" s="56"/>
      <c r="J46" s="48" t="s">
        <v>615</v>
      </c>
    </row>
    <row r="47" spans="1:12" s="57" customFormat="1" ht="21" customHeight="1" x14ac:dyDescent="0.35">
      <c r="A47" s="79" t="s">
        <v>437</v>
      </c>
      <c r="B47" s="338"/>
      <c r="C47" s="338"/>
      <c r="D47" s="338"/>
      <c r="E47" s="338"/>
      <c r="F47" s="338"/>
      <c r="G47" s="339"/>
      <c r="H47" s="339"/>
      <c r="I47" s="339"/>
      <c r="J47" s="38" t="s">
        <v>793</v>
      </c>
    </row>
    <row r="48" spans="1:12" ht="21" customHeight="1" x14ac:dyDescent="0.35">
      <c r="A48" s="85" t="s">
        <v>434</v>
      </c>
      <c r="B48" s="53"/>
      <c r="C48" s="53"/>
      <c r="D48" s="53"/>
      <c r="E48" s="53"/>
      <c r="F48" s="53"/>
      <c r="G48" s="35">
        <v>30000</v>
      </c>
      <c r="H48" s="161">
        <v>15000</v>
      </c>
      <c r="I48" s="35">
        <v>13975</v>
      </c>
      <c r="J48" s="34" t="s">
        <v>441</v>
      </c>
      <c r="K48" s="96"/>
      <c r="L48" s="57"/>
    </row>
    <row r="49" spans="1:12" ht="21" customHeight="1" x14ac:dyDescent="0.35">
      <c r="A49" s="96" t="s">
        <v>119</v>
      </c>
      <c r="B49" s="26"/>
      <c r="C49" s="77"/>
      <c r="D49" s="26"/>
      <c r="E49" s="26"/>
      <c r="F49" s="26"/>
      <c r="G49" s="27"/>
      <c r="H49" s="27"/>
      <c r="I49" s="27"/>
      <c r="J49" s="48" t="s">
        <v>616</v>
      </c>
      <c r="K49" s="81"/>
      <c r="L49" s="57"/>
    </row>
    <row r="50" spans="1:12" ht="21" customHeight="1" x14ac:dyDescent="0.35">
      <c r="A50" s="373"/>
      <c r="B50" s="54"/>
      <c r="C50" s="327"/>
      <c r="D50" s="54"/>
      <c r="E50" s="54"/>
      <c r="F50" s="54"/>
      <c r="G50" s="52"/>
      <c r="H50" s="52"/>
      <c r="I50" s="318"/>
      <c r="J50" s="38" t="s">
        <v>794</v>
      </c>
      <c r="K50" s="80"/>
      <c r="L50" s="57"/>
    </row>
    <row r="51" spans="1:12" ht="21" customHeight="1" x14ac:dyDescent="0.35">
      <c r="A51" s="349" t="s">
        <v>873</v>
      </c>
      <c r="B51" s="26"/>
      <c r="C51" s="26"/>
      <c r="D51" s="55">
        <v>1</v>
      </c>
      <c r="E51" s="26"/>
      <c r="F51" s="26"/>
      <c r="G51" s="26"/>
      <c r="H51" s="27"/>
      <c r="I51" s="27"/>
      <c r="J51" s="48"/>
    </row>
    <row r="52" spans="1:12" ht="21" customHeight="1" x14ac:dyDescent="0.35">
      <c r="A52" s="349" t="s">
        <v>141</v>
      </c>
      <c r="B52" s="26"/>
      <c r="C52" s="26"/>
      <c r="D52" s="26"/>
      <c r="E52" s="26"/>
      <c r="F52" s="26" t="s">
        <v>12</v>
      </c>
      <c r="G52" s="27"/>
      <c r="H52" s="26"/>
      <c r="I52" s="27"/>
      <c r="J52" s="32"/>
    </row>
    <row r="53" spans="1:12" ht="21" customHeight="1" x14ac:dyDescent="0.35">
      <c r="A53" s="66" t="s">
        <v>443</v>
      </c>
      <c r="B53" s="32"/>
      <c r="C53" s="32"/>
      <c r="D53" s="26"/>
      <c r="E53" s="26"/>
      <c r="F53" s="26"/>
      <c r="G53" s="27">
        <v>3300000</v>
      </c>
      <c r="H53" s="26" t="s">
        <v>14</v>
      </c>
      <c r="I53" s="27" t="s">
        <v>14</v>
      </c>
      <c r="J53" s="32"/>
    </row>
    <row r="54" spans="1:12" ht="21" customHeight="1" x14ac:dyDescent="0.35">
      <c r="A54" s="66" t="s">
        <v>142</v>
      </c>
      <c r="B54" s="32"/>
      <c r="C54" s="26"/>
      <c r="D54" s="207"/>
      <c r="E54" s="207"/>
      <c r="F54" s="207"/>
      <c r="G54" s="207"/>
      <c r="H54" s="26" t="s">
        <v>14</v>
      </c>
      <c r="I54" s="27" t="s">
        <v>14</v>
      </c>
      <c r="J54" s="32"/>
    </row>
    <row r="55" spans="1:12" ht="21" customHeight="1" x14ac:dyDescent="0.35">
      <c r="A55" s="331" t="s">
        <v>444</v>
      </c>
      <c r="B55" s="34"/>
      <c r="C55" s="53"/>
      <c r="D55" s="53"/>
      <c r="E55" s="53"/>
      <c r="F55" s="53"/>
      <c r="G55" s="35">
        <v>1500000</v>
      </c>
      <c r="H55" s="53" t="s">
        <v>14</v>
      </c>
      <c r="I55" s="35" t="s">
        <v>14</v>
      </c>
      <c r="J55" s="34"/>
    </row>
    <row r="56" spans="1:12" ht="21" customHeight="1" x14ac:dyDescent="0.35">
      <c r="A56" s="332" t="s">
        <v>439</v>
      </c>
      <c r="B56" s="37"/>
      <c r="C56" s="54"/>
      <c r="D56" s="54"/>
      <c r="E56" s="54"/>
      <c r="F56" s="54"/>
      <c r="G56" s="52"/>
      <c r="H56" s="54"/>
      <c r="I56" s="52"/>
      <c r="J56" s="37"/>
    </row>
    <row r="57" spans="1:12" ht="21" customHeight="1" x14ac:dyDescent="0.35">
      <c r="A57" s="330" t="s">
        <v>445</v>
      </c>
      <c r="B57" s="32"/>
      <c r="C57" s="26"/>
      <c r="D57" s="26"/>
      <c r="E57" s="26"/>
      <c r="F57" s="26"/>
      <c r="G57" s="27">
        <v>600000</v>
      </c>
      <c r="H57" s="26" t="s">
        <v>14</v>
      </c>
      <c r="I57" s="27" t="s">
        <v>14</v>
      </c>
      <c r="J57" s="32"/>
    </row>
    <row r="58" spans="1:12" ht="21" customHeight="1" x14ac:dyDescent="0.35">
      <c r="A58" s="330" t="s">
        <v>440</v>
      </c>
      <c r="B58" s="32"/>
      <c r="C58" s="26"/>
      <c r="D58" s="26"/>
      <c r="E58" s="26"/>
      <c r="F58" s="26"/>
      <c r="G58" s="27"/>
      <c r="H58" s="26"/>
      <c r="I58" s="27"/>
      <c r="J58" s="32"/>
    </row>
    <row r="59" spans="1:12" ht="21" customHeight="1" x14ac:dyDescent="0.35">
      <c r="A59" s="328" t="s">
        <v>446</v>
      </c>
      <c r="B59" s="333"/>
      <c r="C59" s="333"/>
      <c r="D59" s="53"/>
      <c r="E59" s="53"/>
      <c r="F59" s="53"/>
      <c r="G59" s="35">
        <v>500000</v>
      </c>
      <c r="H59" s="53" t="s">
        <v>14</v>
      </c>
      <c r="I59" s="35" t="s">
        <v>14</v>
      </c>
      <c r="J59" s="34"/>
    </row>
    <row r="60" spans="1:12" ht="21" customHeight="1" x14ac:dyDescent="0.35">
      <c r="A60" s="262" t="s">
        <v>120</v>
      </c>
      <c r="B60" s="32"/>
      <c r="C60" s="32"/>
      <c r="D60" s="26"/>
      <c r="E60" s="26"/>
      <c r="F60" s="26"/>
      <c r="G60" s="27"/>
      <c r="H60" s="26"/>
      <c r="I60" s="27"/>
      <c r="J60" s="32"/>
    </row>
    <row r="61" spans="1:12" s="86" customFormat="1" ht="21" customHeight="1" x14ac:dyDescent="0.35">
      <c r="A61" s="98" t="s">
        <v>435</v>
      </c>
      <c r="B61" s="133">
        <v>0</v>
      </c>
      <c r="C61" s="133">
        <f>SUM(C26:C40,C45:C48)</f>
        <v>0</v>
      </c>
      <c r="D61" s="133">
        <v>4</v>
      </c>
      <c r="E61" s="133">
        <v>0</v>
      </c>
      <c r="F61" s="133">
        <v>0</v>
      </c>
      <c r="G61" s="270">
        <f>SUM(G26:G40,G45:G59)</f>
        <v>6060000</v>
      </c>
      <c r="H61" s="270">
        <f>SUM(H26:H40,H45:H59)</f>
        <v>97000</v>
      </c>
      <c r="I61" s="270">
        <f>SUM(I26:I40,I45:I59)</f>
        <v>61340</v>
      </c>
      <c r="J61" s="139"/>
    </row>
    <row r="62" spans="1:12" ht="21" customHeight="1" x14ac:dyDescent="0.35">
      <c r="A62" s="99" t="s">
        <v>874</v>
      </c>
      <c r="B62" s="116">
        <f>SUM(B61,B20)</f>
        <v>0</v>
      </c>
      <c r="C62" s="116">
        <f>SUM(C61,C20)</f>
        <v>0</v>
      </c>
      <c r="D62" s="116">
        <f>SUM(D61,D20)</f>
        <v>8</v>
      </c>
      <c r="E62" s="116">
        <v>0</v>
      </c>
      <c r="F62" s="116">
        <v>0</v>
      </c>
      <c r="G62" s="116">
        <f>SUM(G20,G61)</f>
        <v>12123049</v>
      </c>
      <c r="H62" s="116">
        <f>SUM(H20,H61)</f>
        <v>100000</v>
      </c>
      <c r="I62" s="116">
        <f>SUM(I20,I61)</f>
        <v>61340</v>
      </c>
      <c r="J62" s="610"/>
    </row>
    <row r="63" spans="1:12" x14ac:dyDescent="0.35">
      <c r="B63" s="104"/>
      <c r="C63" s="104"/>
      <c r="D63" s="104"/>
      <c r="E63" s="104"/>
      <c r="F63" s="104"/>
      <c r="G63" s="104"/>
      <c r="H63" s="104"/>
      <c r="I63" s="104"/>
      <c r="J63" s="104"/>
    </row>
    <row r="64" spans="1:12" x14ac:dyDescent="0.35">
      <c r="A64" s="69"/>
      <c r="B64" s="69"/>
      <c r="C64" s="69"/>
      <c r="D64" s="69"/>
      <c r="E64" s="69"/>
      <c r="F64" s="104"/>
      <c r="G64" s="104"/>
      <c r="H64" s="104"/>
      <c r="I64" s="104"/>
      <c r="J64" s="104"/>
    </row>
    <row r="65" spans="1:10" x14ac:dyDescent="0.35">
      <c r="A65" s="57"/>
      <c r="B65" s="258"/>
      <c r="C65" s="259"/>
      <c r="D65" s="260"/>
      <c r="E65" s="69"/>
      <c r="F65" s="104"/>
      <c r="G65" s="104"/>
      <c r="H65" s="104"/>
      <c r="I65" s="104"/>
      <c r="J65" s="104"/>
    </row>
    <row r="66" spans="1:10" x14ac:dyDescent="0.35">
      <c r="A66" s="57"/>
      <c r="B66" s="258"/>
      <c r="C66" s="259"/>
      <c r="D66" s="261"/>
      <c r="E66" s="69"/>
      <c r="F66" s="104"/>
      <c r="G66" s="104"/>
      <c r="H66" s="104"/>
      <c r="I66" s="104"/>
      <c r="J66" s="104"/>
    </row>
    <row r="67" spans="1:10" x14ac:dyDescent="0.35">
      <c r="A67" s="69"/>
      <c r="B67" s="69"/>
      <c r="C67" s="69"/>
      <c r="D67" s="69"/>
      <c r="E67" s="69"/>
      <c r="F67" s="104"/>
      <c r="G67" s="104"/>
      <c r="H67" s="104"/>
      <c r="I67" s="104"/>
      <c r="J67" s="104"/>
    </row>
    <row r="68" spans="1:10" x14ac:dyDescent="0.35">
      <c r="B68" s="104"/>
      <c r="C68" s="104"/>
      <c r="D68" s="104"/>
      <c r="E68" s="104"/>
      <c r="F68" s="104"/>
      <c r="G68" s="104"/>
      <c r="H68" s="104"/>
      <c r="I68" s="104"/>
      <c r="J68" s="104"/>
    </row>
    <row r="69" spans="1:10" x14ac:dyDescent="0.35">
      <c r="B69" s="104"/>
      <c r="C69" s="104"/>
      <c r="D69" s="104"/>
      <c r="E69" s="104"/>
      <c r="F69" s="104"/>
      <c r="G69" s="104"/>
      <c r="H69" s="104"/>
      <c r="I69" s="104"/>
      <c r="J69" s="104"/>
    </row>
    <row r="70" spans="1:10" x14ac:dyDescent="0.35">
      <c r="B70" s="104"/>
      <c r="C70" s="104"/>
      <c r="D70" s="104"/>
      <c r="E70" s="104"/>
      <c r="F70" s="104"/>
      <c r="G70" s="104"/>
      <c r="H70" s="104"/>
      <c r="I70" s="104"/>
      <c r="J70" s="104"/>
    </row>
    <row r="71" spans="1:10" x14ac:dyDescent="0.35">
      <c r="B71" s="104"/>
      <c r="C71" s="104"/>
      <c r="D71" s="104"/>
      <c r="E71" s="104"/>
      <c r="F71" s="104"/>
      <c r="G71" s="104"/>
      <c r="H71" s="104"/>
      <c r="I71" s="104"/>
      <c r="J71" s="104"/>
    </row>
    <row r="72" spans="1:10" x14ac:dyDescent="0.35">
      <c r="B72" s="104"/>
      <c r="C72" s="104"/>
      <c r="D72" s="104"/>
      <c r="E72" s="104"/>
      <c r="F72" s="104"/>
      <c r="G72" s="104"/>
      <c r="H72" s="104"/>
      <c r="I72" s="104"/>
      <c r="J72" s="104"/>
    </row>
    <row r="73" spans="1:10" x14ac:dyDescent="0.35">
      <c r="B73" s="104"/>
      <c r="C73" s="104"/>
      <c r="D73" s="104"/>
      <c r="E73" s="104"/>
      <c r="F73" s="104"/>
      <c r="G73" s="104"/>
      <c r="H73" s="104"/>
      <c r="I73" s="104"/>
      <c r="J73" s="104"/>
    </row>
    <row r="74" spans="1:10" x14ac:dyDescent="0.35">
      <c r="B74" s="104"/>
      <c r="C74" s="104"/>
      <c r="D74" s="104"/>
      <c r="E74" s="104"/>
      <c r="F74" s="104"/>
      <c r="G74" s="104"/>
      <c r="H74" s="104"/>
      <c r="I74" s="104"/>
      <c r="J74" s="104"/>
    </row>
    <row r="75" spans="1:10" x14ac:dyDescent="0.35">
      <c r="B75" s="104"/>
      <c r="C75" s="104"/>
      <c r="D75" s="104"/>
      <c r="E75" s="104"/>
      <c r="F75" s="104"/>
      <c r="G75" s="104"/>
      <c r="H75" s="104"/>
      <c r="I75" s="104"/>
      <c r="J75" s="104"/>
    </row>
    <row r="76" spans="1:10" x14ac:dyDescent="0.35">
      <c r="B76" s="104"/>
      <c r="C76" s="104"/>
      <c r="D76" s="104"/>
      <c r="E76" s="104"/>
      <c r="F76" s="104"/>
      <c r="G76" s="104"/>
      <c r="H76" s="104"/>
      <c r="I76" s="104"/>
      <c r="J76" s="104"/>
    </row>
    <row r="77" spans="1:10" x14ac:dyDescent="0.35">
      <c r="B77" s="104"/>
      <c r="C77" s="104"/>
      <c r="D77" s="104"/>
      <c r="E77" s="104"/>
      <c r="F77" s="104"/>
      <c r="G77" s="104"/>
      <c r="H77" s="104"/>
      <c r="I77" s="104"/>
      <c r="J77" s="104"/>
    </row>
    <row r="78" spans="1:10" x14ac:dyDescent="0.35">
      <c r="B78" s="104"/>
      <c r="C78" s="104"/>
      <c r="D78" s="104"/>
      <c r="E78" s="104"/>
      <c r="F78" s="104"/>
      <c r="G78" s="104"/>
      <c r="H78" s="104"/>
      <c r="I78" s="104"/>
      <c r="J78" s="104"/>
    </row>
    <row r="79" spans="1:10" x14ac:dyDescent="0.35">
      <c r="B79" s="104"/>
      <c r="C79" s="104"/>
      <c r="D79" s="104"/>
      <c r="E79" s="104"/>
      <c r="F79" s="104"/>
      <c r="G79" s="104"/>
      <c r="H79" s="104"/>
      <c r="I79" s="104"/>
      <c r="J79" s="104"/>
    </row>
    <row r="80" spans="1:10" x14ac:dyDescent="0.35">
      <c r="B80" s="104"/>
      <c r="C80" s="104"/>
      <c r="D80" s="104"/>
      <c r="E80" s="104"/>
      <c r="F80" s="104"/>
      <c r="G80" s="104"/>
      <c r="H80" s="104"/>
      <c r="I80" s="104"/>
      <c r="J80" s="104"/>
    </row>
    <row r="81" spans="2:10" x14ac:dyDescent="0.35">
      <c r="B81" s="104"/>
      <c r="C81" s="104"/>
      <c r="D81" s="104"/>
      <c r="E81" s="104"/>
      <c r="F81" s="104"/>
      <c r="G81" s="104"/>
      <c r="H81" s="104"/>
      <c r="I81" s="104"/>
      <c r="J81" s="104"/>
    </row>
    <row r="82" spans="2:10" x14ac:dyDescent="0.35">
      <c r="B82" s="104"/>
      <c r="C82" s="104"/>
      <c r="D82" s="104"/>
      <c r="E82" s="104"/>
      <c r="F82" s="104"/>
      <c r="G82" s="104"/>
      <c r="H82" s="104"/>
      <c r="I82" s="104"/>
      <c r="J82" s="104"/>
    </row>
    <row r="83" spans="2:10" x14ac:dyDescent="0.35">
      <c r="B83" s="104"/>
      <c r="C83" s="104"/>
      <c r="D83" s="104"/>
      <c r="E83" s="104"/>
      <c r="F83" s="104"/>
      <c r="G83" s="104"/>
      <c r="H83" s="104"/>
      <c r="I83" s="104"/>
      <c r="J83" s="104"/>
    </row>
    <row r="84" spans="2:10" x14ac:dyDescent="0.35">
      <c r="B84" s="104"/>
      <c r="C84" s="104"/>
      <c r="D84" s="104"/>
      <c r="E84" s="104"/>
      <c r="F84" s="104"/>
      <c r="G84" s="104"/>
      <c r="H84" s="104"/>
      <c r="I84" s="104"/>
      <c r="J84" s="104"/>
    </row>
    <row r="85" spans="2:10" x14ac:dyDescent="0.35">
      <c r="B85" s="104"/>
      <c r="C85" s="104"/>
      <c r="D85" s="104"/>
      <c r="E85" s="104"/>
      <c r="F85" s="104"/>
      <c r="G85" s="104"/>
      <c r="H85" s="104"/>
      <c r="I85" s="104"/>
      <c r="J85" s="104"/>
    </row>
    <row r="86" spans="2:10" x14ac:dyDescent="0.35">
      <c r="B86" s="104"/>
      <c r="C86" s="104"/>
      <c r="D86" s="104"/>
      <c r="E86" s="104"/>
      <c r="F86" s="104"/>
      <c r="G86" s="104"/>
      <c r="H86" s="104"/>
      <c r="I86" s="104"/>
      <c r="J86" s="104"/>
    </row>
    <row r="87" spans="2:10" x14ac:dyDescent="0.35">
      <c r="B87" s="104"/>
      <c r="C87" s="104"/>
      <c r="D87" s="104"/>
      <c r="E87" s="104"/>
      <c r="F87" s="104"/>
      <c r="G87" s="104"/>
      <c r="H87" s="104"/>
      <c r="I87" s="104"/>
      <c r="J87" s="104"/>
    </row>
    <row r="88" spans="2:10" x14ac:dyDescent="0.35">
      <c r="B88" s="104"/>
      <c r="C88" s="104"/>
      <c r="D88" s="104"/>
      <c r="E88" s="104"/>
      <c r="F88" s="104"/>
      <c r="G88" s="104"/>
      <c r="H88" s="104"/>
      <c r="I88" s="104"/>
      <c r="J88" s="104"/>
    </row>
    <row r="89" spans="2:10" x14ac:dyDescent="0.35">
      <c r="B89" s="104"/>
      <c r="C89" s="104"/>
      <c r="D89" s="104"/>
      <c r="E89" s="104"/>
      <c r="F89" s="104"/>
      <c r="G89" s="104"/>
      <c r="H89" s="104"/>
      <c r="I89" s="104"/>
      <c r="J89" s="104"/>
    </row>
    <row r="90" spans="2:10" x14ac:dyDescent="0.35">
      <c r="B90" s="104"/>
      <c r="C90" s="104"/>
      <c r="D90" s="104"/>
      <c r="E90" s="104"/>
      <c r="F90" s="104"/>
      <c r="G90" s="104"/>
      <c r="H90" s="104"/>
      <c r="I90" s="104"/>
      <c r="J90" s="104"/>
    </row>
    <row r="91" spans="2:10" x14ac:dyDescent="0.35">
      <c r="B91" s="104"/>
      <c r="C91" s="104"/>
      <c r="D91" s="104"/>
      <c r="E91" s="104"/>
      <c r="F91" s="104"/>
      <c r="G91" s="104"/>
      <c r="H91" s="104"/>
      <c r="I91" s="104"/>
      <c r="J91" s="104"/>
    </row>
    <row r="92" spans="2:10" x14ac:dyDescent="0.35">
      <c r="B92" s="104"/>
      <c r="C92" s="104"/>
      <c r="D92" s="104"/>
      <c r="E92" s="104"/>
      <c r="F92" s="104"/>
      <c r="G92" s="104"/>
      <c r="H92" s="104"/>
      <c r="I92" s="104"/>
      <c r="J92" s="104"/>
    </row>
    <row r="93" spans="2:10" x14ac:dyDescent="0.35">
      <c r="B93" s="104"/>
      <c r="C93" s="104"/>
      <c r="D93" s="104"/>
      <c r="E93" s="104"/>
      <c r="F93" s="104"/>
      <c r="G93" s="104"/>
      <c r="H93" s="104"/>
      <c r="I93" s="104"/>
      <c r="J93" s="104"/>
    </row>
    <row r="94" spans="2:10" x14ac:dyDescent="0.35">
      <c r="B94" s="104"/>
      <c r="C94" s="104"/>
      <c r="D94" s="104"/>
      <c r="E94" s="104"/>
      <c r="F94" s="104"/>
      <c r="G94" s="104"/>
      <c r="H94" s="104"/>
      <c r="I94" s="104"/>
      <c r="J94" s="104"/>
    </row>
    <row r="95" spans="2:10" x14ac:dyDescent="0.35">
      <c r="B95" s="104"/>
      <c r="C95" s="104"/>
      <c r="D95" s="104"/>
      <c r="E95" s="104"/>
      <c r="F95" s="104"/>
      <c r="G95" s="104"/>
      <c r="H95" s="104"/>
      <c r="I95" s="104"/>
      <c r="J95" s="104"/>
    </row>
    <row r="96" spans="2:10" x14ac:dyDescent="0.35">
      <c r="B96" s="104"/>
      <c r="C96" s="104"/>
      <c r="D96" s="104"/>
      <c r="E96" s="104"/>
      <c r="F96" s="104"/>
      <c r="G96" s="104"/>
      <c r="H96" s="104"/>
      <c r="I96" s="104"/>
      <c r="J96" s="104"/>
    </row>
    <row r="97" spans="2:10" x14ac:dyDescent="0.35">
      <c r="B97" s="104"/>
      <c r="C97" s="104"/>
      <c r="D97" s="104"/>
      <c r="E97" s="104"/>
      <c r="F97" s="104"/>
      <c r="G97" s="104"/>
      <c r="H97" s="104"/>
      <c r="I97" s="104"/>
      <c r="J97" s="104"/>
    </row>
    <row r="98" spans="2:10" x14ac:dyDescent="0.35">
      <c r="B98" s="104"/>
      <c r="C98" s="104"/>
      <c r="D98" s="104"/>
      <c r="E98" s="104"/>
      <c r="F98" s="104"/>
      <c r="G98" s="104"/>
      <c r="H98" s="104"/>
      <c r="I98" s="104"/>
      <c r="J98" s="104"/>
    </row>
    <row r="99" spans="2:10" x14ac:dyDescent="0.35">
      <c r="B99" s="104"/>
      <c r="C99" s="104"/>
      <c r="D99" s="104"/>
      <c r="E99" s="104"/>
      <c r="F99" s="104"/>
      <c r="G99" s="104"/>
      <c r="H99" s="104"/>
      <c r="I99" s="104"/>
      <c r="J99" s="104"/>
    </row>
    <row r="100" spans="2:10" x14ac:dyDescent="0.35">
      <c r="B100" s="104"/>
      <c r="C100" s="104"/>
      <c r="D100" s="104"/>
      <c r="E100" s="104"/>
      <c r="F100" s="104"/>
      <c r="G100" s="104"/>
      <c r="H100" s="104"/>
      <c r="I100" s="104"/>
      <c r="J100" s="104"/>
    </row>
    <row r="101" spans="2:10" x14ac:dyDescent="0.35">
      <c r="B101" s="104"/>
      <c r="C101" s="104"/>
      <c r="D101" s="104"/>
      <c r="E101" s="104"/>
      <c r="F101" s="104"/>
      <c r="G101" s="104"/>
      <c r="H101" s="104"/>
      <c r="I101" s="104"/>
      <c r="J101" s="104"/>
    </row>
    <row r="102" spans="2:10" x14ac:dyDescent="0.35">
      <c r="B102" s="104"/>
      <c r="C102" s="104"/>
      <c r="D102" s="104"/>
      <c r="E102" s="104"/>
      <c r="F102" s="104"/>
      <c r="G102" s="104"/>
      <c r="H102" s="104"/>
      <c r="I102" s="104"/>
      <c r="J102" s="104"/>
    </row>
    <row r="103" spans="2:10" x14ac:dyDescent="0.35">
      <c r="B103" s="104"/>
      <c r="C103" s="104"/>
      <c r="D103" s="104"/>
      <c r="E103" s="104"/>
      <c r="F103" s="104"/>
      <c r="G103" s="104"/>
      <c r="H103" s="104"/>
      <c r="I103" s="104"/>
      <c r="J103" s="104"/>
    </row>
    <row r="104" spans="2:10" x14ac:dyDescent="0.35">
      <c r="B104" s="104"/>
      <c r="C104" s="104"/>
      <c r="D104" s="104"/>
      <c r="E104" s="104"/>
      <c r="F104" s="104"/>
      <c r="G104" s="104"/>
      <c r="H104" s="104"/>
      <c r="I104" s="104"/>
      <c r="J104" s="104"/>
    </row>
    <row r="105" spans="2:10" x14ac:dyDescent="0.35">
      <c r="B105" s="104"/>
      <c r="C105" s="104"/>
      <c r="D105" s="104"/>
      <c r="E105" s="104"/>
      <c r="F105" s="104"/>
      <c r="G105" s="104"/>
      <c r="H105" s="104"/>
      <c r="I105" s="104"/>
      <c r="J105" s="104"/>
    </row>
    <row r="106" spans="2:10" x14ac:dyDescent="0.35">
      <c r="B106" s="104"/>
      <c r="C106" s="104"/>
      <c r="D106" s="104"/>
      <c r="E106" s="104"/>
      <c r="F106" s="104"/>
      <c r="G106" s="104"/>
      <c r="H106" s="104"/>
      <c r="I106" s="104"/>
      <c r="J106" s="104"/>
    </row>
    <row r="107" spans="2:10" x14ac:dyDescent="0.35">
      <c r="B107" s="104"/>
      <c r="C107" s="104"/>
      <c r="D107" s="104"/>
      <c r="E107" s="104"/>
      <c r="F107" s="104"/>
      <c r="G107" s="104"/>
      <c r="H107" s="104"/>
      <c r="I107" s="104"/>
      <c r="J107" s="104"/>
    </row>
    <row r="108" spans="2:10" x14ac:dyDescent="0.35">
      <c r="B108" s="104"/>
      <c r="C108" s="104"/>
      <c r="D108" s="104"/>
      <c r="E108" s="104"/>
      <c r="F108" s="104"/>
      <c r="G108" s="104"/>
      <c r="H108" s="104"/>
      <c r="I108" s="104"/>
      <c r="J108" s="104"/>
    </row>
    <row r="109" spans="2:10" x14ac:dyDescent="0.35">
      <c r="B109" s="104"/>
      <c r="C109" s="104"/>
      <c r="D109" s="104"/>
      <c r="E109" s="104"/>
      <c r="F109" s="104"/>
      <c r="G109" s="104"/>
      <c r="H109" s="104"/>
      <c r="I109" s="104"/>
      <c r="J109" s="104"/>
    </row>
    <row r="110" spans="2:10" x14ac:dyDescent="0.35">
      <c r="B110" s="104"/>
      <c r="C110" s="104"/>
      <c r="D110" s="104"/>
      <c r="E110" s="104"/>
      <c r="F110" s="104"/>
      <c r="G110" s="104"/>
      <c r="H110" s="104"/>
      <c r="I110" s="104"/>
      <c r="J110" s="104"/>
    </row>
    <row r="111" spans="2:10" x14ac:dyDescent="0.35">
      <c r="B111" s="104"/>
      <c r="C111" s="104"/>
      <c r="D111" s="104"/>
      <c r="E111" s="104"/>
      <c r="F111" s="104"/>
      <c r="G111" s="104"/>
      <c r="H111" s="104"/>
      <c r="I111" s="104"/>
      <c r="J111" s="104"/>
    </row>
    <row r="112" spans="2:10" x14ac:dyDescent="0.35">
      <c r="B112" s="104"/>
      <c r="C112" s="104"/>
      <c r="D112" s="104"/>
      <c r="E112" s="104"/>
      <c r="F112" s="104"/>
      <c r="G112" s="104"/>
      <c r="H112" s="104"/>
      <c r="I112" s="104"/>
      <c r="J112" s="104"/>
    </row>
    <row r="113" spans="2:10" x14ac:dyDescent="0.35">
      <c r="B113" s="104"/>
      <c r="C113" s="104"/>
      <c r="D113" s="104"/>
      <c r="E113" s="104"/>
      <c r="F113" s="104"/>
      <c r="G113" s="104"/>
      <c r="H113" s="104"/>
      <c r="I113" s="104"/>
      <c r="J113" s="104"/>
    </row>
    <row r="114" spans="2:10" x14ac:dyDescent="0.35">
      <c r="B114" s="104"/>
      <c r="C114" s="104"/>
      <c r="D114" s="104"/>
      <c r="E114" s="104"/>
      <c r="F114" s="104"/>
      <c r="G114" s="104"/>
      <c r="H114" s="104"/>
      <c r="I114" s="104"/>
      <c r="J114" s="104"/>
    </row>
    <row r="115" spans="2:10" x14ac:dyDescent="0.35">
      <c r="B115" s="104"/>
      <c r="C115" s="104"/>
      <c r="D115" s="104"/>
      <c r="E115" s="104"/>
      <c r="F115" s="104"/>
      <c r="G115" s="104"/>
      <c r="H115" s="104"/>
      <c r="I115" s="104"/>
      <c r="J115" s="104"/>
    </row>
    <row r="116" spans="2:10" x14ac:dyDescent="0.35">
      <c r="B116" s="104"/>
      <c r="C116" s="104"/>
      <c r="D116" s="104"/>
      <c r="E116" s="104"/>
      <c r="F116" s="104"/>
      <c r="G116" s="104"/>
      <c r="H116" s="104"/>
      <c r="I116" s="104"/>
      <c r="J116" s="104"/>
    </row>
    <row r="117" spans="2:10" x14ac:dyDescent="0.35">
      <c r="B117" s="104"/>
      <c r="C117" s="104"/>
      <c r="D117" s="104"/>
      <c r="E117" s="104"/>
      <c r="F117" s="104"/>
      <c r="G117" s="104"/>
      <c r="H117" s="104"/>
      <c r="I117" s="104"/>
      <c r="J117" s="104"/>
    </row>
    <row r="118" spans="2:10" x14ac:dyDescent="0.35"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2:10" x14ac:dyDescent="0.35">
      <c r="B119" s="104"/>
      <c r="C119" s="104"/>
      <c r="D119" s="104"/>
      <c r="E119" s="104"/>
      <c r="F119" s="104"/>
      <c r="G119" s="104"/>
      <c r="H119" s="104"/>
      <c r="I119" s="104"/>
      <c r="J119" s="104"/>
    </row>
    <row r="120" spans="2:10" x14ac:dyDescent="0.35">
      <c r="B120" s="104"/>
      <c r="C120" s="104"/>
      <c r="D120" s="104"/>
      <c r="E120" s="104"/>
      <c r="F120" s="104"/>
      <c r="G120" s="104"/>
      <c r="H120" s="104"/>
      <c r="I120" s="104"/>
      <c r="J120" s="104"/>
    </row>
    <row r="121" spans="2:10" x14ac:dyDescent="0.35">
      <c r="B121" s="104"/>
      <c r="C121" s="104"/>
      <c r="D121" s="104"/>
      <c r="E121" s="104"/>
      <c r="F121" s="104"/>
      <c r="G121" s="104"/>
      <c r="H121" s="104"/>
      <c r="I121" s="104"/>
      <c r="J121" s="104"/>
    </row>
    <row r="122" spans="2:10" x14ac:dyDescent="0.35">
      <c r="B122" s="104"/>
      <c r="C122" s="104"/>
      <c r="D122" s="104"/>
      <c r="E122" s="104"/>
      <c r="F122" s="104"/>
      <c r="G122" s="104"/>
      <c r="H122" s="104"/>
      <c r="I122" s="104"/>
      <c r="J122" s="104"/>
    </row>
    <row r="123" spans="2:10" x14ac:dyDescent="0.35">
      <c r="B123" s="104"/>
      <c r="C123" s="104"/>
      <c r="D123" s="104"/>
      <c r="E123" s="104"/>
      <c r="F123" s="104"/>
      <c r="G123" s="104"/>
      <c r="H123" s="104"/>
      <c r="I123" s="104"/>
      <c r="J123" s="104"/>
    </row>
    <row r="124" spans="2:10" x14ac:dyDescent="0.35">
      <c r="B124" s="104"/>
      <c r="C124" s="104"/>
      <c r="D124" s="104"/>
      <c r="E124" s="104"/>
      <c r="F124" s="104"/>
      <c r="G124" s="104"/>
      <c r="H124" s="104"/>
      <c r="I124" s="104"/>
      <c r="J124" s="104"/>
    </row>
    <row r="125" spans="2:10" x14ac:dyDescent="0.35">
      <c r="B125" s="104"/>
      <c r="C125" s="104"/>
      <c r="D125" s="104"/>
      <c r="E125" s="104"/>
      <c r="F125" s="104"/>
      <c r="G125" s="104"/>
      <c r="H125" s="104"/>
      <c r="I125" s="104"/>
      <c r="J125" s="104"/>
    </row>
    <row r="126" spans="2:10" x14ac:dyDescent="0.35">
      <c r="B126" s="104"/>
      <c r="C126" s="104"/>
      <c r="D126" s="104"/>
      <c r="E126" s="104"/>
      <c r="F126" s="104"/>
      <c r="G126" s="104"/>
      <c r="H126" s="104"/>
      <c r="I126" s="104"/>
      <c r="J126" s="104"/>
    </row>
    <row r="127" spans="2:10" x14ac:dyDescent="0.35">
      <c r="B127" s="104"/>
      <c r="C127" s="104"/>
      <c r="D127" s="104"/>
      <c r="E127" s="104"/>
      <c r="F127" s="104"/>
      <c r="G127" s="104"/>
      <c r="H127" s="104"/>
      <c r="I127" s="104"/>
      <c r="J127" s="104"/>
    </row>
    <row r="128" spans="2:10" x14ac:dyDescent="0.35">
      <c r="B128" s="104"/>
      <c r="C128" s="104"/>
      <c r="D128" s="104"/>
      <c r="E128" s="104"/>
      <c r="F128" s="104"/>
      <c r="G128" s="104"/>
      <c r="H128" s="104"/>
      <c r="I128" s="104"/>
      <c r="J128" s="104"/>
    </row>
    <row r="129" spans="2:10" x14ac:dyDescent="0.35">
      <c r="B129" s="104"/>
      <c r="C129" s="104"/>
      <c r="D129" s="104"/>
      <c r="E129" s="104"/>
      <c r="F129" s="104"/>
      <c r="G129" s="104"/>
      <c r="H129" s="104"/>
      <c r="I129" s="104"/>
      <c r="J129" s="104"/>
    </row>
    <row r="130" spans="2:10" x14ac:dyDescent="0.35">
      <c r="B130" s="104"/>
      <c r="C130" s="104"/>
      <c r="D130" s="104"/>
      <c r="E130" s="104"/>
      <c r="F130" s="104"/>
      <c r="G130" s="104"/>
      <c r="H130" s="104"/>
      <c r="I130" s="104"/>
      <c r="J130" s="104"/>
    </row>
    <row r="131" spans="2:10" x14ac:dyDescent="0.35">
      <c r="B131" s="104"/>
      <c r="C131" s="104"/>
      <c r="D131" s="104"/>
      <c r="E131" s="104"/>
      <c r="F131" s="104"/>
      <c r="G131" s="104"/>
      <c r="H131" s="104"/>
      <c r="I131" s="104"/>
      <c r="J131" s="104"/>
    </row>
    <row r="132" spans="2:10" x14ac:dyDescent="0.35">
      <c r="B132" s="104"/>
      <c r="C132" s="104"/>
      <c r="D132" s="104"/>
      <c r="E132" s="104"/>
      <c r="F132" s="104"/>
      <c r="G132" s="104"/>
      <c r="H132" s="104"/>
      <c r="I132" s="104"/>
      <c r="J132" s="104"/>
    </row>
    <row r="133" spans="2:10" x14ac:dyDescent="0.35">
      <c r="B133" s="104"/>
      <c r="C133" s="104"/>
      <c r="D133" s="104"/>
      <c r="E133" s="104"/>
      <c r="F133" s="104"/>
      <c r="G133" s="104"/>
      <c r="H133" s="104"/>
      <c r="I133" s="104"/>
      <c r="J133" s="104"/>
    </row>
    <row r="134" spans="2:10" x14ac:dyDescent="0.35">
      <c r="B134" s="104"/>
      <c r="C134" s="104"/>
      <c r="D134" s="104"/>
      <c r="E134" s="104"/>
      <c r="F134" s="104"/>
      <c r="G134" s="104"/>
      <c r="H134" s="104"/>
      <c r="I134" s="104"/>
      <c r="J134" s="104"/>
    </row>
    <row r="135" spans="2:10" x14ac:dyDescent="0.35">
      <c r="B135" s="104"/>
      <c r="C135" s="104"/>
      <c r="D135" s="104"/>
      <c r="E135" s="104"/>
      <c r="F135" s="104"/>
      <c r="G135" s="104"/>
      <c r="H135" s="104"/>
      <c r="I135" s="104"/>
      <c r="J135" s="104"/>
    </row>
    <row r="136" spans="2:10" x14ac:dyDescent="0.35">
      <c r="B136" s="104"/>
      <c r="C136" s="104"/>
      <c r="D136" s="104"/>
      <c r="E136" s="104"/>
      <c r="F136" s="104"/>
      <c r="G136" s="104"/>
      <c r="H136" s="104"/>
      <c r="I136" s="104"/>
      <c r="J136" s="104"/>
    </row>
  </sheetData>
  <pageMargins left="0.31496062992125984" right="0" top="0.74803149606299213" bottom="0.74803149606299213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57"/>
  <sheetViews>
    <sheetView zoomScale="110" zoomScaleNormal="110" workbookViewId="0">
      <selection activeCell="L1" sqref="L1"/>
    </sheetView>
  </sheetViews>
  <sheetFormatPr defaultRowHeight="18.75" x14ac:dyDescent="0.2"/>
  <cols>
    <col min="1" max="1" width="28.28515625" style="386" customWidth="1"/>
    <col min="2" max="2" width="8.85546875" style="519" bestFit="1" customWidth="1"/>
    <col min="3" max="3" width="10.42578125" style="519" customWidth="1"/>
    <col min="4" max="4" width="10.85546875" style="519" customWidth="1"/>
    <col min="5" max="5" width="8.85546875" style="519" customWidth="1"/>
    <col min="6" max="6" width="9.7109375" style="519" customWidth="1"/>
    <col min="7" max="7" width="11.28515625" style="519" bestFit="1" customWidth="1"/>
    <col min="8" max="8" width="9.5703125" style="520" customWidth="1"/>
    <col min="9" max="9" width="11.42578125" style="520" bestFit="1" customWidth="1"/>
    <col min="10" max="10" width="34.85546875" style="521" customWidth="1"/>
    <col min="11" max="11" width="10.85546875" style="408" bestFit="1" customWidth="1"/>
    <col min="12" max="12" width="9.7109375" style="409" customWidth="1"/>
    <col min="13" max="13" width="9.140625" style="409"/>
    <col min="14" max="16384" width="9.140625" style="408"/>
  </cols>
  <sheetData>
    <row r="1" spans="1:18" s="386" customFormat="1" ht="56.25" x14ac:dyDescent="0.2">
      <c r="A1" s="382" t="s">
        <v>167</v>
      </c>
      <c r="B1" s="383" t="s">
        <v>5</v>
      </c>
      <c r="C1" s="383" t="s">
        <v>6</v>
      </c>
      <c r="D1" s="383" t="s">
        <v>7</v>
      </c>
      <c r="E1" s="383" t="s">
        <v>8</v>
      </c>
      <c r="F1" s="383" t="s">
        <v>9</v>
      </c>
      <c r="G1" s="384" t="s">
        <v>10</v>
      </c>
      <c r="H1" s="384" t="s">
        <v>15</v>
      </c>
      <c r="I1" s="384" t="s">
        <v>11</v>
      </c>
      <c r="J1" s="385" t="s">
        <v>837</v>
      </c>
      <c r="L1" s="387"/>
      <c r="M1" s="387"/>
    </row>
    <row r="2" spans="1:18" s="386" customFormat="1" x14ac:dyDescent="0.2">
      <c r="A2" s="388" t="s">
        <v>121</v>
      </c>
      <c r="B2" s="388"/>
      <c r="C2" s="388"/>
      <c r="D2" s="388"/>
      <c r="E2" s="388"/>
      <c r="F2" s="388"/>
      <c r="G2" s="388"/>
      <c r="H2" s="388"/>
      <c r="I2" s="388"/>
      <c r="J2" s="388"/>
      <c r="K2" s="389"/>
      <c r="L2" s="390"/>
      <c r="M2" s="390"/>
      <c r="N2" s="389"/>
      <c r="O2" s="389"/>
      <c r="P2" s="389"/>
      <c r="Q2" s="389"/>
      <c r="R2" s="389"/>
    </row>
    <row r="3" spans="1:18" s="386" customFormat="1" x14ac:dyDescent="0.2">
      <c r="A3" s="391" t="s">
        <v>122</v>
      </c>
      <c r="B3" s="392"/>
      <c r="C3" s="392"/>
      <c r="D3" s="392"/>
      <c r="E3" s="392"/>
      <c r="F3" s="392"/>
      <c r="G3" s="393"/>
      <c r="H3" s="393"/>
      <c r="I3" s="393"/>
      <c r="J3" s="394"/>
      <c r="L3" s="387"/>
      <c r="M3" s="387"/>
    </row>
    <row r="4" spans="1:18" s="386" customFormat="1" x14ac:dyDescent="0.2">
      <c r="A4" s="395" t="s">
        <v>447</v>
      </c>
      <c r="B4" s="396"/>
      <c r="C4" s="396"/>
      <c r="D4" s="396"/>
      <c r="E4" s="396"/>
      <c r="F4" s="396"/>
      <c r="G4" s="397"/>
      <c r="H4" s="397"/>
      <c r="I4" s="397"/>
      <c r="J4" s="397"/>
      <c r="L4" s="387"/>
      <c r="M4" s="387"/>
    </row>
    <row r="5" spans="1:18" s="386" customFormat="1" x14ac:dyDescent="0.2">
      <c r="A5" s="551" t="s">
        <v>915</v>
      </c>
      <c r="B5" s="396"/>
      <c r="C5" s="433">
        <v>1</v>
      </c>
      <c r="D5" s="396"/>
      <c r="E5" s="396"/>
      <c r="F5" s="396"/>
      <c r="G5" s="396"/>
      <c r="H5" s="310"/>
      <c r="I5" s="310"/>
      <c r="J5" s="398"/>
      <c r="L5" s="387"/>
      <c r="M5" s="387"/>
    </row>
    <row r="6" spans="1:18" s="386" customFormat="1" x14ac:dyDescent="0.2">
      <c r="A6" s="551" t="s">
        <v>20</v>
      </c>
      <c r="B6" s="479"/>
      <c r="C6" s="396"/>
      <c r="D6" s="400"/>
      <c r="E6" s="396"/>
      <c r="F6" s="396"/>
      <c r="G6" s="310">
        <v>150000</v>
      </c>
      <c r="H6" s="310"/>
      <c r="I6" s="310"/>
      <c r="J6" s="398"/>
      <c r="L6" s="387"/>
      <c r="M6" s="387"/>
    </row>
    <row r="7" spans="1:18" s="386" customFormat="1" x14ac:dyDescent="0.2">
      <c r="A7" s="399" t="s">
        <v>450</v>
      </c>
      <c r="B7" s="401"/>
      <c r="C7" s="396"/>
      <c r="D7" s="400"/>
      <c r="E7" s="396"/>
      <c r="F7" s="396"/>
      <c r="G7" s="402"/>
      <c r="H7" s="403">
        <v>10000</v>
      </c>
      <c r="I7" s="404" t="s">
        <v>14</v>
      </c>
      <c r="J7" s="397" t="s">
        <v>452</v>
      </c>
      <c r="K7" s="127"/>
      <c r="L7" s="387"/>
      <c r="M7" s="387"/>
    </row>
    <row r="8" spans="1:18" s="386" customFormat="1" x14ac:dyDescent="0.2">
      <c r="A8" s="399" t="s">
        <v>449</v>
      </c>
      <c r="B8" s="401"/>
      <c r="C8" s="396"/>
      <c r="D8" s="400"/>
      <c r="E8" s="396"/>
      <c r="F8" s="396"/>
      <c r="G8" s="402"/>
      <c r="H8" s="387"/>
      <c r="I8" s="404"/>
      <c r="J8" s="398" t="s">
        <v>177</v>
      </c>
      <c r="K8" s="127"/>
      <c r="L8" s="387"/>
      <c r="M8" s="387"/>
    </row>
    <row r="9" spans="1:18" x14ac:dyDescent="0.2">
      <c r="A9" s="405"/>
      <c r="B9" s="472"/>
      <c r="C9" s="406"/>
      <c r="D9" s="426"/>
      <c r="E9" s="406"/>
      <c r="F9" s="406"/>
      <c r="G9" s="406"/>
      <c r="H9" s="376"/>
      <c r="I9" s="376"/>
      <c r="J9" s="407" t="s">
        <v>795</v>
      </c>
    </row>
    <row r="10" spans="1:18" s="386" customFormat="1" x14ac:dyDescent="0.2">
      <c r="A10" s="418" t="s">
        <v>448</v>
      </c>
      <c r="B10" s="421"/>
      <c r="C10" s="421"/>
      <c r="D10" s="421"/>
      <c r="E10" s="421"/>
      <c r="F10" s="421"/>
      <c r="G10" s="422"/>
      <c r="H10" s="586">
        <v>3000</v>
      </c>
      <c r="I10" s="423" t="s">
        <v>14</v>
      </c>
      <c r="J10" s="424" t="s">
        <v>452</v>
      </c>
      <c r="K10" s="127"/>
      <c r="L10" s="387"/>
      <c r="M10" s="387"/>
    </row>
    <row r="11" spans="1:18" s="386" customFormat="1" x14ac:dyDescent="0.2">
      <c r="A11" s="399"/>
      <c r="B11" s="396"/>
      <c r="C11" s="396"/>
      <c r="D11" s="396"/>
      <c r="E11" s="396"/>
      <c r="F11" s="396"/>
      <c r="G11" s="402"/>
      <c r="H11" s="310"/>
      <c r="I11" s="310"/>
      <c r="J11" s="398" t="s">
        <v>177</v>
      </c>
      <c r="K11" s="127"/>
      <c r="L11" s="387"/>
      <c r="M11" s="387"/>
    </row>
    <row r="12" spans="1:18" s="386" customFormat="1" x14ac:dyDescent="0.2">
      <c r="A12" s="425"/>
      <c r="B12" s="426"/>
      <c r="C12" s="427"/>
      <c r="D12" s="406"/>
      <c r="E12" s="406"/>
      <c r="F12" s="406"/>
      <c r="G12" s="428"/>
      <c r="H12" s="376"/>
      <c r="I12" s="429"/>
      <c r="J12" s="407" t="s">
        <v>796</v>
      </c>
      <c r="L12" s="387"/>
      <c r="M12" s="387"/>
    </row>
    <row r="13" spans="1:18" s="386" customFormat="1" x14ac:dyDescent="0.2">
      <c r="A13" s="399" t="s">
        <v>877</v>
      </c>
      <c r="B13" s="400"/>
      <c r="C13" s="396"/>
      <c r="D13" s="396"/>
      <c r="E13" s="396"/>
      <c r="F13" s="396"/>
      <c r="G13" s="402"/>
      <c r="H13" s="310">
        <v>3000</v>
      </c>
      <c r="I13" s="404" t="s">
        <v>14</v>
      </c>
      <c r="J13" s="397" t="s">
        <v>452</v>
      </c>
      <c r="K13" s="127"/>
      <c r="L13" s="387"/>
      <c r="M13" s="387"/>
    </row>
    <row r="14" spans="1:18" s="386" customFormat="1" x14ac:dyDescent="0.2">
      <c r="A14" s="399"/>
      <c r="B14" s="400"/>
      <c r="C14" s="401"/>
      <c r="D14" s="396"/>
      <c r="E14" s="396"/>
      <c r="F14" s="396"/>
      <c r="G14" s="402"/>
      <c r="H14" s="310"/>
      <c r="I14" s="404"/>
      <c r="J14" s="398" t="s">
        <v>177</v>
      </c>
      <c r="K14" s="127"/>
      <c r="L14" s="387"/>
      <c r="M14" s="387"/>
    </row>
    <row r="15" spans="1:18" s="386" customFormat="1" x14ac:dyDescent="0.2">
      <c r="A15" s="399"/>
      <c r="B15" s="400"/>
      <c r="C15" s="401"/>
      <c r="D15" s="396"/>
      <c r="E15" s="396"/>
      <c r="F15" s="396"/>
      <c r="G15" s="402"/>
      <c r="H15" s="310"/>
      <c r="I15" s="404"/>
      <c r="J15" s="398" t="s">
        <v>797</v>
      </c>
      <c r="K15" s="127"/>
      <c r="L15" s="387"/>
      <c r="M15" s="387"/>
    </row>
    <row r="16" spans="1:18" s="386" customFormat="1" ht="21.75" customHeight="1" x14ac:dyDescent="0.2">
      <c r="A16" s="418" t="s">
        <v>878</v>
      </c>
      <c r="B16" s="419"/>
      <c r="C16" s="421"/>
      <c r="D16" s="421"/>
      <c r="E16" s="421"/>
      <c r="F16" s="421"/>
      <c r="G16" s="422"/>
      <c r="H16" s="325">
        <v>3000</v>
      </c>
      <c r="I16" s="423" t="s">
        <v>14</v>
      </c>
      <c r="J16" s="424" t="s">
        <v>452</v>
      </c>
      <c r="K16" s="127"/>
      <c r="L16" s="387"/>
      <c r="M16" s="387"/>
    </row>
    <row r="17" spans="1:13" s="386" customFormat="1" ht="21.75" customHeight="1" x14ac:dyDescent="0.2">
      <c r="A17" s="399" t="s">
        <v>451</v>
      </c>
      <c r="B17" s="400"/>
      <c r="C17" s="401"/>
      <c r="D17" s="396"/>
      <c r="E17" s="396"/>
      <c r="F17" s="396"/>
      <c r="G17" s="402"/>
      <c r="H17" s="310"/>
      <c r="I17" s="404"/>
      <c r="J17" s="398" t="s">
        <v>177</v>
      </c>
      <c r="K17" s="127"/>
      <c r="L17" s="387"/>
      <c r="M17" s="387"/>
    </row>
    <row r="18" spans="1:13" s="386" customFormat="1" ht="21.75" customHeight="1" x14ac:dyDescent="0.2">
      <c r="A18" s="425"/>
      <c r="B18" s="426"/>
      <c r="C18" s="427"/>
      <c r="D18" s="406"/>
      <c r="E18" s="406"/>
      <c r="F18" s="406"/>
      <c r="G18" s="428"/>
      <c r="H18" s="376"/>
      <c r="I18" s="429"/>
      <c r="J18" s="407" t="s">
        <v>798</v>
      </c>
      <c r="K18" s="127"/>
      <c r="L18" s="387"/>
      <c r="M18" s="387"/>
    </row>
    <row r="19" spans="1:13" s="386" customFormat="1" ht="21.75" customHeight="1" x14ac:dyDescent="0.2">
      <c r="A19" s="418" t="s">
        <v>879</v>
      </c>
      <c r="B19" s="419"/>
      <c r="C19" s="421"/>
      <c r="D19" s="421"/>
      <c r="E19" s="421"/>
      <c r="F19" s="421"/>
      <c r="G19" s="422"/>
      <c r="H19" s="325">
        <v>3000</v>
      </c>
      <c r="I19" s="423" t="s">
        <v>14</v>
      </c>
      <c r="J19" s="424" t="s">
        <v>452</v>
      </c>
      <c r="K19" s="127"/>
      <c r="L19" s="387"/>
      <c r="M19" s="387"/>
    </row>
    <row r="20" spans="1:13" s="386" customFormat="1" ht="21.75" customHeight="1" x14ac:dyDescent="0.2">
      <c r="A20" s="399"/>
      <c r="B20" s="400"/>
      <c r="C20" s="401"/>
      <c r="D20" s="396"/>
      <c r="E20" s="396"/>
      <c r="F20" s="396"/>
      <c r="G20" s="402"/>
      <c r="H20" s="310"/>
      <c r="I20" s="404"/>
      <c r="J20" s="398" t="s">
        <v>177</v>
      </c>
      <c r="K20" s="127"/>
      <c r="L20" s="387"/>
      <c r="M20" s="387"/>
    </row>
    <row r="21" spans="1:13" s="386" customFormat="1" ht="21.75" customHeight="1" x14ac:dyDescent="0.2">
      <c r="A21" s="425"/>
      <c r="B21" s="426"/>
      <c r="C21" s="427"/>
      <c r="D21" s="406"/>
      <c r="E21" s="406"/>
      <c r="F21" s="406"/>
      <c r="G21" s="428"/>
      <c r="H21" s="376"/>
      <c r="I21" s="429"/>
      <c r="J21" s="407" t="s">
        <v>799</v>
      </c>
      <c r="L21" s="387"/>
      <c r="M21" s="387"/>
    </row>
    <row r="22" spans="1:13" s="386" customFormat="1" ht="21.75" customHeight="1" x14ac:dyDescent="0.2">
      <c r="A22" s="399" t="s">
        <v>880</v>
      </c>
      <c r="B22" s="400"/>
      <c r="C22" s="421"/>
      <c r="D22" s="396"/>
      <c r="E22" s="396"/>
      <c r="F22" s="396"/>
      <c r="G22" s="402"/>
      <c r="H22" s="310">
        <v>3000</v>
      </c>
      <c r="I22" s="423" t="s">
        <v>14</v>
      </c>
      <c r="J22" s="397" t="s">
        <v>452</v>
      </c>
      <c r="K22" s="127"/>
      <c r="L22" s="387"/>
      <c r="M22" s="387"/>
    </row>
    <row r="23" spans="1:13" s="386" customFormat="1" ht="21.75" customHeight="1" x14ac:dyDescent="0.2">
      <c r="A23" s="399" t="s">
        <v>451</v>
      </c>
      <c r="B23" s="400"/>
      <c r="C23" s="401"/>
      <c r="D23" s="396"/>
      <c r="E23" s="396"/>
      <c r="F23" s="396"/>
      <c r="G23" s="402"/>
      <c r="H23" s="310"/>
      <c r="I23" s="404"/>
      <c r="J23" s="398" t="s">
        <v>177</v>
      </c>
      <c r="K23" s="127"/>
      <c r="L23" s="387"/>
      <c r="M23" s="387"/>
    </row>
    <row r="24" spans="1:13" s="386" customFormat="1" ht="21.75" customHeight="1" x14ac:dyDescent="0.2">
      <c r="A24" s="410"/>
      <c r="B24" s="411"/>
      <c r="C24" s="412"/>
      <c r="D24" s="413"/>
      <c r="E24" s="413"/>
      <c r="F24" s="413"/>
      <c r="G24" s="414"/>
      <c r="H24" s="415"/>
      <c r="I24" s="416"/>
      <c r="J24" s="417" t="s">
        <v>800</v>
      </c>
      <c r="L24" s="387"/>
      <c r="M24" s="387"/>
    </row>
    <row r="25" spans="1:13" s="386" customFormat="1" ht="56.25" x14ac:dyDescent="0.2">
      <c r="A25" s="382" t="s">
        <v>167</v>
      </c>
      <c r="B25" s="383" t="s">
        <v>5</v>
      </c>
      <c r="C25" s="383" t="s">
        <v>6</v>
      </c>
      <c r="D25" s="383" t="s">
        <v>7</v>
      </c>
      <c r="E25" s="383" t="s">
        <v>8</v>
      </c>
      <c r="F25" s="383" t="s">
        <v>9</v>
      </c>
      <c r="G25" s="384" t="s">
        <v>10</v>
      </c>
      <c r="H25" s="384" t="s">
        <v>15</v>
      </c>
      <c r="I25" s="384" t="s">
        <v>11</v>
      </c>
      <c r="J25" s="385" t="s">
        <v>837</v>
      </c>
      <c r="L25" s="387"/>
      <c r="M25" s="387"/>
    </row>
    <row r="26" spans="1:13" s="386" customFormat="1" ht="19.5" customHeight="1" x14ac:dyDescent="0.2">
      <c r="A26" s="549" t="s">
        <v>876</v>
      </c>
      <c r="B26" s="433">
        <v>1</v>
      </c>
      <c r="C26" s="396"/>
      <c r="D26" s="396"/>
      <c r="E26" s="396"/>
      <c r="F26" s="396"/>
      <c r="G26" s="310">
        <v>350000</v>
      </c>
      <c r="H26" s="434">
        <v>350000</v>
      </c>
      <c r="I26" s="435">
        <v>336560</v>
      </c>
      <c r="J26" s="397" t="s">
        <v>452</v>
      </c>
      <c r="L26" s="387"/>
      <c r="M26" s="387"/>
    </row>
    <row r="27" spans="1:13" s="386" customFormat="1" ht="19.5" customHeight="1" x14ac:dyDescent="0.2">
      <c r="A27" s="549" t="s">
        <v>123</v>
      </c>
      <c r="B27" s="396"/>
      <c r="C27" s="396"/>
      <c r="D27" s="396"/>
      <c r="E27" s="396"/>
      <c r="F27" s="396"/>
      <c r="G27" s="310"/>
      <c r="H27" s="310"/>
      <c r="I27" s="310"/>
      <c r="J27" s="398" t="s">
        <v>177</v>
      </c>
      <c r="L27" s="387"/>
      <c r="M27" s="387"/>
    </row>
    <row r="28" spans="1:13" s="386" customFormat="1" ht="19.5" customHeight="1" x14ac:dyDescent="0.2">
      <c r="A28" s="550" t="s">
        <v>124</v>
      </c>
      <c r="B28" s="406"/>
      <c r="C28" s="406"/>
      <c r="D28" s="406"/>
      <c r="E28" s="406"/>
      <c r="F28" s="406"/>
      <c r="G28" s="376"/>
      <c r="H28" s="376"/>
      <c r="I28" s="376"/>
      <c r="J28" s="407" t="s">
        <v>801</v>
      </c>
      <c r="L28" s="387"/>
      <c r="M28" s="387"/>
    </row>
    <row r="29" spans="1:13" s="386" customFormat="1" ht="19.5" customHeight="1" x14ac:dyDescent="0.2">
      <c r="A29" s="551" t="s">
        <v>881</v>
      </c>
      <c r="B29" s="433">
        <v>1</v>
      </c>
      <c r="C29" s="433"/>
      <c r="D29" s="396"/>
      <c r="E29" s="396"/>
      <c r="F29" s="396"/>
      <c r="G29" s="310"/>
      <c r="H29" s="310"/>
      <c r="I29" s="310"/>
      <c r="J29" s="398"/>
      <c r="L29" s="387"/>
      <c r="M29" s="387"/>
    </row>
    <row r="30" spans="1:13" s="386" customFormat="1" ht="19.5" customHeight="1" x14ac:dyDescent="0.2">
      <c r="A30" s="551" t="s">
        <v>125</v>
      </c>
      <c r="B30" s="396"/>
      <c r="C30" s="433"/>
      <c r="D30" s="396"/>
      <c r="E30" s="396"/>
      <c r="F30" s="396"/>
      <c r="G30" s="310">
        <v>150000</v>
      </c>
      <c r="H30" s="310"/>
      <c r="I30" s="310"/>
      <c r="J30" s="398"/>
      <c r="L30" s="387"/>
      <c r="M30" s="387"/>
    </row>
    <row r="31" spans="1:13" s="386" customFormat="1" ht="19.5" customHeight="1" x14ac:dyDescent="0.2">
      <c r="A31" s="432" t="s">
        <v>456</v>
      </c>
      <c r="B31" s="443"/>
      <c r="C31" s="396"/>
      <c r="D31" s="396"/>
      <c r="E31" s="396"/>
      <c r="F31" s="396"/>
      <c r="G31" s="310"/>
      <c r="H31" s="434">
        <v>60000</v>
      </c>
      <c r="I31" s="435">
        <v>42140</v>
      </c>
      <c r="J31" s="397" t="s">
        <v>458</v>
      </c>
      <c r="L31" s="387"/>
      <c r="M31" s="387"/>
    </row>
    <row r="32" spans="1:13" s="386" customFormat="1" ht="19.5" customHeight="1" x14ac:dyDescent="0.2">
      <c r="A32" s="436" t="s">
        <v>34</v>
      </c>
      <c r="B32" s="432"/>
      <c r="C32" s="432"/>
      <c r="D32" s="396"/>
      <c r="E32" s="396"/>
      <c r="F32" s="396"/>
      <c r="G32" s="310"/>
      <c r="H32" s="310"/>
      <c r="I32" s="310"/>
      <c r="J32" s="398" t="s">
        <v>177</v>
      </c>
      <c r="L32" s="387"/>
      <c r="M32" s="387"/>
    </row>
    <row r="33" spans="1:13" s="386" customFormat="1" ht="19.5" customHeight="1" x14ac:dyDescent="0.2">
      <c r="A33" s="406"/>
      <c r="B33" s="406"/>
      <c r="C33" s="406"/>
      <c r="D33" s="406"/>
      <c r="E33" s="406"/>
      <c r="F33" s="406"/>
      <c r="G33" s="376"/>
      <c r="H33" s="376"/>
      <c r="I33" s="376"/>
      <c r="J33" s="407" t="s">
        <v>802</v>
      </c>
      <c r="L33" s="387"/>
      <c r="M33" s="387"/>
    </row>
    <row r="34" spans="1:13" s="386" customFormat="1" ht="19.5" customHeight="1" x14ac:dyDescent="0.2">
      <c r="A34" s="432" t="s">
        <v>457</v>
      </c>
      <c r="B34" s="443"/>
      <c r="C34" s="396"/>
      <c r="D34" s="396"/>
      <c r="E34" s="396"/>
      <c r="F34" s="396"/>
      <c r="G34" s="310"/>
      <c r="H34" s="434">
        <v>40000</v>
      </c>
      <c r="I34" s="434">
        <v>12788</v>
      </c>
      <c r="J34" s="397" t="s">
        <v>459</v>
      </c>
      <c r="L34" s="387"/>
      <c r="M34" s="387"/>
    </row>
    <row r="35" spans="1:13" s="386" customFormat="1" ht="19.5" customHeight="1" x14ac:dyDescent="0.2">
      <c r="A35" s="436" t="s">
        <v>35</v>
      </c>
      <c r="B35" s="396"/>
      <c r="C35" s="396"/>
      <c r="D35" s="396"/>
      <c r="E35" s="396"/>
      <c r="F35" s="396"/>
      <c r="G35" s="310"/>
      <c r="H35" s="310"/>
      <c r="I35" s="396"/>
      <c r="J35" s="398" t="s">
        <v>177</v>
      </c>
      <c r="L35" s="387"/>
      <c r="M35" s="387"/>
    </row>
    <row r="36" spans="1:13" s="386" customFormat="1" ht="19.5" customHeight="1" x14ac:dyDescent="0.2">
      <c r="A36" s="396"/>
      <c r="B36" s="396"/>
      <c r="C36" s="396"/>
      <c r="D36" s="396"/>
      <c r="E36" s="396"/>
      <c r="F36" s="396"/>
      <c r="G36" s="310"/>
      <c r="H36" s="310"/>
      <c r="I36" s="310"/>
      <c r="J36" s="398" t="s">
        <v>802</v>
      </c>
      <c r="L36" s="387"/>
      <c r="M36" s="387"/>
    </row>
    <row r="37" spans="1:13" s="386" customFormat="1" ht="19.5" customHeight="1" x14ac:dyDescent="0.2">
      <c r="A37" s="439" t="s">
        <v>463</v>
      </c>
      <c r="B37" s="440"/>
      <c r="C37" s="421"/>
      <c r="D37" s="421"/>
      <c r="E37" s="421"/>
      <c r="F37" s="421"/>
      <c r="G37" s="325">
        <v>100000</v>
      </c>
      <c r="H37" s="431">
        <v>35000</v>
      </c>
      <c r="I37" s="441">
        <v>11629.9</v>
      </c>
      <c r="J37" s="424" t="s">
        <v>452</v>
      </c>
      <c r="L37" s="387"/>
      <c r="M37" s="387"/>
    </row>
    <row r="38" spans="1:13" s="386" customFormat="1" ht="19.5" customHeight="1" x14ac:dyDescent="0.2">
      <c r="A38" s="442" t="s">
        <v>126</v>
      </c>
      <c r="B38" s="443"/>
      <c r="C38" s="432"/>
      <c r="D38" s="396"/>
      <c r="E38" s="396"/>
      <c r="F38" s="396"/>
      <c r="G38" s="310"/>
      <c r="H38" s="310"/>
      <c r="I38" s="310"/>
      <c r="J38" s="398" t="s">
        <v>177</v>
      </c>
      <c r="L38" s="387"/>
      <c r="M38" s="387"/>
    </row>
    <row r="39" spans="1:13" s="386" customFormat="1" ht="19.5" customHeight="1" x14ac:dyDescent="0.2">
      <c r="A39" s="405"/>
      <c r="B39" s="406"/>
      <c r="C39" s="406"/>
      <c r="D39" s="406"/>
      <c r="E39" s="406"/>
      <c r="F39" s="406"/>
      <c r="G39" s="376"/>
      <c r="H39" s="376"/>
      <c r="I39" s="376"/>
      <c r="J39" s="407" t="s">
        <v>803</v>
      </c>
      <c r="L39" s="387"/>
      <c r="M39" s="387"/>
    </row>
    <row r="40" spans="1:13" s="386" customFormat="1" ht="19.5" customHeight="1" x14ac:dyDescent="0.2">
      <c r="A40" s="430" t="s">
        <v>464</v>
      </c>
      <c r="B40" s="440"/>
      <c r="C40" s="421"/>
      <c r="D40" s="421"/>
      <c r="E40" s="421"/>
      <c r="F40" s="421"/>
      <c r="G40" s="325">
        <v>50000</v>
      </c>
      <c r="H40" s="431">
        <v>5000</v>
      </c>
      <c r="I40" s="423" t="s">
        <v>14</v>
      </c>
      <c r="J40" s="424" t="s">
        <v>452</v>
      </c>
      <c r="L40" s="387"/>
      <c r="M40" s="387"/>
    </row>
    <row r="41" spans="1:13" s="386" customFormat="1" ht="19.5" customHeight="1" x14ac:dyDescent="0.2">
      <c r="A41" s="397" t="s">
        <v>127</v>
      </c>
      <c r="B41" s="432"/>
      <c r="C41" s="397"/>
      <c r="D41" s="396"/>
      <c r="E41" s="396"/>
      <c r="F41" s="396"/>
      <c r="G41" s="310"/>
      <c r="H41" s="310"/>
      <c r="I41" s="310"/>
      <c r="J41" s="398" t="s">
        <v>177</v>
      </c>
      <c r="L41" s="387"/>
      <c r="M41" s="387"/>
    </row>
    <row r="42" spans="1:13" s="386" customFormat="1" ht="19.5" customHeight="1" x14ac:dyDescent="0.2">
      <c r="A42" s="444"/>
      <c r="B42" s="445"/>
      <c r="C42" s="405"/>
      <c r="D42" s="406"/>
      <c r="E42" s="406"/>
      <c r="F42" s="406"/>
      <c r="G42" s="376"/>
      <c r="H42" s="376"/>
      <c r="I42" s="376"/>
      <c r="J42" s="407" t="s">
        <v>804</v>
      </c>
      <c r="L42" s="387"/>
      <c r="M42" s="387"/>
    </row>
    <row r="43" spans="1:13" s="386" customFormat="1" ht="19.5" customHeight="1" x14ac:dyDescent="0.2">
      <c r="A43" s="553" t="s">
        <v>882</v>
      </c>
      <c r="B43" s="446">
        <v>1</v>
      </c>
      <c r="C43" s="433"/>
      <c r="D43" s="396"/>
      <c r="E43" s="396"/>
      <c r="F43" s="396"/>
      <c r="G43" s="310"/>
      <c r="H43" s="310"/>
      <c r="I43" s="404"/>
      <c r="J43" s="398"/>
      <c r="L43" s="387"/>
      <c r="M43" s="447"/>
    </row>
    <row r="44" spans="1:13" s="386" customFormat="1" ht="19.5" customHeight="1" x14ac:dyDescent="0.2">
      <c r="A44" s="553" t="s">
        <v>128</v>
      </c>
      <c r="B44" s="400"/>
      <c r="C44" s="433"/>
      <c r="D44" s="396"/>
      <c r="E44" s="396"/>
      <c r="F44" s="396"/>
      <c r="G44" s="310">
        <v>80000</v>
      </c>
      <c r="H44" s="310"/>
      <c r="I44" s="404"/>
      <c r="J44" s="398"/>
      <c r="L44" s="387"/>
      <c r="M44" s="447"/>
    </row>
    <row r="45" spans="1:13" s="386" customFormat="1" ht="19.5" customHeight="1" x14ac:dyDescent="0.2">
      <c r="A45" s="117" t="s">
        <v>465</v>
      </c>
      <c r="B45" s="552"/>
      <c r="C45" s="401"/>
      <c r="D45" s="396"/>
      <c r="E45" s="396"/>
      <c r="F45" s="396"/>
      <c r="G45" s="310"/>
      <c r="H45" s="449">
        <v>25000</v>
      </c>
      <c r="I45" s="404">
        <v>24850</v>
      </c>
      <c r="J45" s="397" t="s">
        <v>452</v>
      </c>
      <c r="L45" s="387"/>
      <c r="M45" s="450"/>
    </row>
    <row r="46" spans="1:13" s="386" customFormat="1" ht="19.5" customHeight="1" x14ac:dyDescent="0.2">
      <c r="A46" s="443"/>
      <c r="B46" s="448"/>
      <c r="C46" s="451"/>
      <c r="D46" s="396"/>
      <c r="E46" s="396"/>
      <c r="F46" s="396"/>
      <c r="G46" s="310"/>
      <c r="H46" s="310"/>
      <c r="I46" s="404"/>
      <c r="J46" s="398" t="s">
        <v>805</v>
      </c>
      <c r="L46" s="387"/>
      <c r="M46" s="450"/>
    </row>
    <row r="47" spans="1:13" s="386" customFormat="1" ht="19.5" customHeight="1" x14ac:dyDescent="0.2">
      <c r="A47" s="454"/>
      <c r="B47" s="412"/>
      <c r="C47" s="456"/>
      <c r="D47" s="413"/>
      <c r="E47" s="413"/>
      <c r="F47" s="413"/>
      <c r="G47" s="415"/>
      <c r="H47" s="415"/>
      <c r="I47" s="416"/>
      <c r="J47" s="417" t="s">
        <v>806</v>
      </c>
      <c r="L47" s="387"/>
      <c r="M47" s="450"/>
    </row>
    <row r="49" spans="1:13" s="386" customFormat="1" ht="56.25" x14ac:dyDescent="0.2">
      <c r="A49" s="382" t="s">
        <v>167</v>
      </c>
      <c r="B49" s="383" t="s">
        <v>5</v>
      </c>
      <c r="C49" s="383" t="s">
        <v>6</v>
      </c>
      <c r="D49" s="383" t="s">
        <v>7</v>
      </c>
      <c r="E49" s="383" t="s">
        <v>8</v>
      </c>
      <c r="F49" s="383" t="s">
        <v>9</v>
      </c>
      <c r="G49" s="384" t="s">
        <v>10</v>
      </c>
      <c r="H49" s="384" t="s">
        <v>15</v>
      </c>
      <c r="I49" s="384" t="s">
        <v>11</v>
      </c>
      <c r="J49" s="385" t="s">
        <v>837</v>
      </c>
      <c r="L49" s="387"/>
      <c r="M49" s="387"/>
    </row>
    <row r="50" spans="1:13" s="386" customFormat="1" ht="19.5" customHeight="1" x14ac:dyDescent="0.2">
      <c r="A50" s="254" t="s">
        <v>466</v>
      </c>
      <c r="B50" s="588"/>
      <c r="C50" s="437"/>
      <c r="D50" s="437"/>
      <c r="E50" s="437"/>
      <c r="F50" s="437"/>
      <c r="G50" s="311"/>
      <c r="H50" s="503">
        <v>39000</v>
      </c>
      <c r="I50" s="589">
        <v>35130.6</v>
      </c>
      <c r="J50" s="438" t="s">
        <v>808</v>
      </c>
      <c r="L50" s="387"/>
      <c r="M50" s="450"/>
    </row>
    <row r="51" spans="1:13" s="386" customFormat="1" ht="19.5" customHeight="1" x14ac:dyDescent="0.2">
      <c r="A51" s="443"/>
      <c r="B51" s="432"/>
      <c r="C51" s="451"/>
      <c r="D51" s="396"/>
      <c r="E51" s="396"/>
      <c r="F51" s="396"/>
      <c r="G51" s="310"/>
      <c r="H51" s="310"/>
      <c r="I51" s="310"/>
      <c r="J51" s="398" t="s">
        <v>177</v>
      </c>
      <c r="L51" s="387"/>
      <c r="M51" s="450"/>
    </row>
    <row r="52" spans="1:13" s="386" customFormat="1" ht="19.5" customHeight="1" x14ac:dyDescent="0.2">
      <c r="A52" s="470"/>
      <c r="B52" s="445"/>
      <c r="C52" s="473"/>
      <c r="D52" s="406"/>
      <c r="E52" s="406"/>
      <c r="F52" s="406"/>
      <c r="G52" s="376"/>
      <c r="H52" s="376"/>
      <c r="I52" s="376"/>
      <c r="J52" s="407" t="s">
        <v>807</v>
      </c>
      <c r="L52" s="387"/>
      <c r="M52" s="450"/>
    </row>
    <row r="53" spans="1:13" s="386" customFormat="1" x14ac:dyDescent="0.2">
      <c r="A53" s="555" t="s">
        <v>883</v>
      </c>
      <c r="B53" s="398"/>
      <c r="C53" s="433">
        <v>1</v>
      </c>
      <c r="D53" s="396"/>
      <c r="E53" s="396"/>
      <c r="F53" s="396"/>
      <c r="G53" s="310">
        <v>500000</v>
      </c>
      <c r="H53" s="310"/>
      <c r="I53" s="404"/>
      <c r="J53" s="397"/>
      <c r="L53" s="387"/>
      <c r="M53" s="450"/>
    </row>
    <row r="54" spans="1:13" s="386" customFormat="1" x14ac:dyDescent="0.2">
      <c r="A54" s="120" t="s">
        <v>467</v>
      </c>
      <c r="B54" s="432"/>
      <c r="C54" s="132"/>
      <c r="D54" s="396"/>
      <c r="E54" s="396"/>
      <c r="F54" s="396"/>
      <c r="G54" s="310"/>
      <c r="H54" s="449">
        <v>15000</v>
      </c>
      <c r="I54" s="404" t="s">
        <v>14</v>
      </c>
      <c r="J54" s="397" t="s">
        <v>459</v>
      </c>
      <c r="L54" s="387"/>
      <c r="M54" s="450"/>
    </row>
    <row r="55" spans="1:13" s="386" customFormat="1" x14ac:dyDescent="0.2">
      <c r="A55" s="460" t="s">
        <v>129</v>
      </c>
      <c r="B55" s="432"/>
      <c r="C55" s="451"/>
      <c r="D55" s="396"/>
      <c r="E55" s="396"/>
      <c r="F55" s="396"/>
      <c r="G55" s="310"/>
      <c r="H55" s="310"/>
      <c r="I55" s="404"/>
      <c r="J55" s="398" t="s">
        <v>177</v>
      </c>
      <c r="L55" s="387"/>
      <c r="M55" s="450"/>
    </row>
    <row r="56" spans="1:13" s="387" customFormat="1" x14ac:dyDescent="0.2">
      <c r="A56" s="460"/>
      <c r="B56" s="432"/>
      <c r="C56" s="451"/>
      <c r="D56" s="396"/>
      <c r="E56" s="396"/>
      <c r="F56" s="396"/>
      <c r="G56" s="310"/>
      <c r="H56" s="310"/>
      <c r="I56" s="404"/>
      <c r="J56" s="398" t="s">
        <v>809</v>
      </c>
      <c r="M56" s="450"/>
    </row>
    <row r="57" spans="1:13" s="386" customFormat="1" ht="23.25" customHeight="1" x14ac:dyDescent="0.2">
      <c r="A57" s="554" t="s">
        <v>884</v>
      </c>
      <c r="B57" s="461"/>
      <c r="C57" s="462"/>
      <c r="D57" s="495">
        <v>1</v>
      </c>
      <c r="E57" s="421"/>
      <c r="F57" s="421"/>
      <c r="G57" s="325">
        <v>100000</v>
      </c>
      <c r="H57" s="325" t="s">
        <v>14</v>
      </c>
      <c r="I57" s="325" t="s">
        <v>14</v>
      </c>
      <c r="J57" s="463"/>
      <c r="L57" s="387"/>
      <c r="M57" s="450"/>
    </row>
    <row r="58" spans="1:13" s="386" customFormat="1" ht="23.25" customHeight="1" x14ac:dyDescent="0.2">
      <c r="A58" s="551" t="s">
        <v>130</v>
      </c>
      <c r="B58" s="433"/>
      <c r="C58" s="433"/>
      <c r="D58" s="396"/>
      <c r="E58" s="396"/>
      <c r="F58" s="396"/>
      <c r="G58" s="310"/>
      <c r="H58" s="310"/>
      <c r="I58" s="310"/>
      <c r="J58" s="398"/>
      <c r="L58" s="387"/>
      <c r="M58" s="450"/>
    </row>
    <row r="59" spans="1:13" s="386" customFormat="1" ht="23.25" customHeight="1" x14ac:dyDescent="0.2">
      <c r="A59" s="556" t="s">
        <v>885</v>
      </c>
      <c r="B59" s="424"/>
      <c r="C59" s="495">
        <v>1</v>
      </c>
      <c r="D59" s="421"/>
      <c r="E59" s="421"/>
      <c r="F59" s="421"/>
      <c r="G59" s="325"/>
      <c r="H59" s="325"/>
      <c r="I59" s="423"/>
      <c r="J59" s="424"/>
      <c r="L59" s="387"/>
      <c r="M59" s="450"/>
    </row>
    <row r="60" spans="1:13" s="386" customFormat="1" ht="23.25" customHeight="1" x14ac:dyDescent="0.2">
      <c r="A60" s="555" t="s">
        <v>132</v>
      </c>
      <c r="B60" s="397"/>
      <c r="C60" s="397"/>
      <c r="D60" s="396"/>
      <c r="E60" s="396"/>
      <c r="F60" s="396"/>
      <c r="G60" s="310"/>
      <c r="H60" s="310"/>
      <c r="I60" s="404"/>
      <c r="J60" s="397"/>
      <c r="L60" s="387"/>
      <c r="M60" s="450"/>
    </row>
    <row r="61" spans="1:13" s="386" customFormat="1" ht="23.25" customHeight="1" x14ac:dyDescent="0.2">
      <c r="A61" s="555" t="s">
        <v>133</v>
      </c>
      <c r="B61" s="397"/>
      <c r="C61" s="397"/>
      <c r="D61" s="396"/>
      <c r="E61" s="396"/>
      <c r="F61" s="396"/>
      <c r="G61" s="310"/>
      <c r="H61" s="310"/>
      <c r="I61" s="404"/>
      <c r="J61" s="397"/>
      <c r="L61" s="387"/>
      <c r="M61" s="450"/>
    </row>
    <row r="62" spans="1:13" s="386" customFormat="1" ht="23.25" customHeight="1" x14ac:dyDescent="0.2">
      <c r="A62" s="555" t="s">
        <v>134</v>
      </c>
      <c r="B62" s="396"/>
      <c r="C62" s="397"/>
      <c r="D62" s="396"/>
      <c r="E62" s="396"/>
      <c r="F62" s="396"/>
      <c r="G62" s="310"/>
      <c r="H62" s="310"/>
      <c r="I62" s="404"/>
      <c r="J62" s="398"/>
      <c r="L62" s="387"/>
      <c r="M62" s="450"/>
    </row>
    <row r="63" spans="1:13" s="386" customFormat="1" ht="23.25" customHeight="1" x14ac:dyDescent="0.2">
      <c r="A63" s="432" t="s">
        <v>468</v>
      </c>
      <c r="B63" s="132"/>
      <c r="C63" s="396"/>
      <c r="D63" s="396"/>
      <c r="E63" s="396"/>
      <c r="F63" s="396"/>
      <c r="G63" s="310">
        <v>240000</v>
      </c>
      <c r="H63" s="434">
        <v>240000</v>
      </c>
      <c r="I63" s="404" t="s">
        <v>14</v>
      </c>
      <c r="J63" s="397" t="s">
        <v>810</v>
      </c>
      <c r="L63" s="387"/>
      <c r="M63" s="450"/>
    </row>
    <row r="64" spans="1:13" s="386" customFormat="1" ht="23.25" customHeight="1" x14ac:dyDescent="0.2">
      <c r="A64" s="432" t="s">
        <v>461</v>
      </c>
      <c r="B64" s="432"/>
      <c r="C64" s="396"/>
      <c r="D64" s="396"/>
      <c r="E64" s="396"/>
      <c r="F64" s="396"/>
      <c r="G64" s="310"/>
      <c r="H64" s="434"/>
      <c r="I64" s="404"/>
      <c r="J64" s="398" t="s">
        <v>812</v>
      </c>
      <c r="L64" s="387"/>
      <c r="M64" s="450"/>
    </row>
    <row r="65" spans="1:13" s="386" customFormat="1" ht="23.25" customHeight="1" x14ac:dyDescent="0.2">
      <c r="A65" s="432" t="s">
        <v>462</v>
      </c>
      <c r="B65" s="432"/>
      <c r="C65" s="396"/>
      <c r="D65" s="396"/>
      <c r="E65" s="396"/>
      <c r="F65" s="396"/>
      <c r="G65" s="310"/>
      <c r="H65" s="434"/>
      <c r="I65" s="310"/>
      <c r="J65" s="397" t="s">
        <v>813</v>
      </c>
      <c r="L65" s="387"/>
      <c r="M65" s="450"/>
    </row>
    <row r="66" spans="1:13" s="386" customFormat="1" ht="23.25" customHeight="1" x14ac:dyDescent="0.2">
      <c r="A66" s="445"/>
      <c r="B66" s="445"/>
      <c r="C66" s="406"/>
      <c r="D66" s="406"/>
      <c r="E66" s="406"/>
      <c r="F66" s="406"/>
      <c r="G66" s="376"/>
      <c r="H66" s="557"/>
      <c r="I66" s="429"/>
      <c r="J66" s="407" t="s">
        <v>811</v>
      </c>
      <c r="L66" s="387"/>
      <c r="M66" s="450"/>
    </row>
    <row r="67" spans="1:13" s="386" customFormat="1" ht="23.25" customHeight="1" x14ac:dyDescent="0.2">
      <c r="A67" s="430" t="s">
        <v>469</v>
      </c>
      <c r="B67" s="363"/>
      <c r="C67" s="421"/>
      <c r="D67" s="421"/>
      <c r="E67" s="421"/>
      <c r="F67" s="421"/>
      <c r="G67" s="558">
        <v>9360</v>
      </c>
      <c r="H67" s="319">
        <v>2316</v>
      </c>
      <c r="I67" s="423" t="s">
        <v>14</v>
      </c>
      <c r="J67" s="424" t="s">
        <v>810</v>
      </c>
      <c r="L67" s="387"/>
      <c r="M67" s="450"/>
    </row>
    <row r="68" spans="1:13" s="386" customFormat="1" ht="23.25" customHeight="1" x14ac:dyDescent="0.2">
      <c r="A68" s="397" t="s">
        <v>470</v>
      </c>
      <c r="B68" s="396"/>
      <c r="C68" s="397"/>
      <c r="D68" s="396"/>
      <c r="E68" s="396"/>
      <c r="F68" s="396"/>
      <c r="G68" s="310"/>
      <c r="H68" s="310"/>
      <c r="I68" s="404"/>
      <c r="J68" s="398" t="s">
        <v>177</v>
      </c>
      <c r="L68" s="387"/>
      <c r="M68" s="450"/>
    </row>
    <row r="69" spans="1:13" s="386" customFormat="1" ht="23.25" customHeight="1" x14ac:dyDescent="0.2">
      <c r="A69" s="455" t="s">
        <v>471</v>
      </c>
      <c r="B69" s="413"/>
      <c r="C69" s="465"/>
      <c r="D69" s="413"/>
      <c r="E69" s="413"/>
      <c r="F69" s="413"/>
      <c r="G69" s="415"/>
      <c r="H69" s="415"/>
      <c r="I69" s="416"/>
      <c r="J69" s="417" t="s">
        <v>798</v>
      </c>
      <c r="L69" s="387"/>
      <c r="M69" s="450"/>
    </row>
    <row r="70" spans="1:13" s="387" customFormat="1" ht="23.25" customHeight="1" x14ac:dyDescent="0.2">
      <c r="A70" s="458"/>
      <c r="B70" s="401"/>
      <c r="D70" s="401"/>
      <c r="E70" s="401"/>
      <c r="F70" s="401"/>
      <c r="G70" s="380"/>
      <c r="H70" s="380"/>
      <c r="I70" s="380"/>
      <c r="J70" s="378"/>
      <c r="M70" s="450"/>
    </row>
    <row r="71" spans="1:13" s="386" customFormat="1" ht="56.25" x14ac:dyDescent="0.2">
      <c r="A71" s="382" t="s">
        <v>167</v>
      </c>
      <c r="B71" s="383" t="s">
        <v>5</v>
      </c>
      <c r="C71" s="383" t="s">
        <v>6</v>
      </c>
      <c r="D71" s="383" t="s">
        <v>7</v>
      </c>
      <c r="E71" s="383" t="s">
        <v>8</v>
      </c>
      <c r="F71" s="383" t="s">
        <v>9</v>
      </c>
      <c r="G71" s="384" t="s">
        <v>10</v>
      </c>
      <c r="H71" s="384" t="s">
        <v>15</v>
      </c>
      <c r="I71" s="384" t="s">
        <v>11</v>
      </c>
      <c r="J71" s="385" t="s">
        <v>837</v>
      </c>
      <c r="L71" s="387"/>
      <c r="M71" s="387"/>
    </row>
    <row r="72" spans="1:13" s="386" customFormat="1" ht="23.25" customHeight="1" x14ac:dyDescent="0.2">
      <c r="A72" s="590" t="s">
        <v>472</v>
      </c>
      <c r="B72" s="256"/>
      <c r="C72" s="570"/>
      <c r="D72" s="437"/>
      <c r="E72" s="437"/>
      <c r="F72" s="437"/>
      <c r="G72" s="591">
        <v>5000</v>
      </c>
      <c r="H72" s="571">
        <v>5000</v>
      </c>
      <c r="I72" s="459" t="s">
        <v>14</v>
      </c>
      <c r="J72" s="438" t="s">
        <v>368</v>
      </c>
      <c r="L72" s="387"/>
      <c r="M72" s="450"/>
    </row>
    <row r="73" spans="1:13" s="386" customFormat="1" ht="23.25" customHeight="1" x14ac:dyDescent="0.2">
      <c r="A73" s="432" t="s">
        <v>29</v>
      </c>
      <c r="B73" s="432"/>
      <c r="C73" s="397"/>
      <c r="D73" s="396"/>
      <c r="E73" s="396"/>
      <c r="F73" s="396"/>
      <c r="G73" s="310"/>
      <c r="H73" s="310"/>
      <c r="I73" s="404"/>
      <c r="J73" s="398" t="s">
        <v>564</v>
      </c>
      <c r="L73" s="387"/>
      <c r="M73" s="450"/>
    </row>
    <row r="74" spans="1:13" s="386" customFormat="1" ht="23.25" customHeight="1" x14ac:dyDescent="0.2">
      <c r="A74" s="397" t="s">
        <v>30</v>
      </c>
      <c r="B74" s="432"/>
      <c r="C74" s="397"/>
      <c r="D74" s="396"/>
      <c r="E74" s="396"/>
      <c r="F74" s="396"/>
      <c r="G74" s="310"/>
      <c r="H74" s="310"/>
      <c r="I74" s="404"/>
      <c r="J74" s="398" t="s">
        <v>814</v>
      </c>
      <c r="L74" s="387"/>
      <c r="M74" s="450"/>
    </row>
    <row r="75" spans="1:13" s="386" customFormat="1" ht="23.25" customHeight="1" x14ac:dyDescent="0.2">
      <c r="A75" s="405" t="s">
        <v>886</v>
      </c>
      <c r="B75" s="432"/>
      <c r="C75" s="405"/>
      <c r="D75" s="406"/>
      <c r="E75" s="406"/>
      <c r="F75" s="406"/>
      <c r="G75" s="376"/>
      <c r="H75" s="376"/>
      <c r="I75" s="429"/>
      <c r="J75" s="407"/>
      <c r="L75" s="387"/>
      <c r="M75" s="450"/>
    </row>
    <row r="76" spans="1:13" s="386" customFormat="1" ht="23.25" customHeight="1" x14ac:dyDescent="0.2">
      <c r="A76" s="560" t="s">
        <v>899</v>
      </c>
      <c r="B76" s="672">
        <v>1</v>
      </c>
      <c r="C76" s="397"/>
      <c r="D76" s="396"/>
      <c r="E76" s="396"/>
      <c r="F76" s="396"/>
      <c r="G76" s="310">
        <v>500000</v>
      </c>
      <c r="H76" s="397"/>
      <c r="I76" s="397"/>
      <c r="J76" s="397"/>
      <c r="L76" s="387"/>
      <c r="M76" s="387"/>
    </row>
    <row r="77" spans="1:13" s="386" customFormat="1" ht="23.25" customHeight="1" x14ac:dyDescent="0.2">
      <c r="A77" s="560" t="s">
        <v>900</v>
      </c>
      <c r="B77" s="397"/>
      <c r="C77" s="397"/>
      <c r="D77" s="396"/>
      <c r="E77" s="396"/>
      <c r="F77" s="396"/>
      <c r="G77" s="310"/>
      <c r="H77" s="397"/>
      <c r="I77" s="397"/>
      <c r="J77" s="397"/>
      <c r="L77" s="387"/>
      <c r="M77" s="387"/>
    </row>
    <row r="78" spans="1:13" s="386" customFormat="1" ht="23.25" customHeight="1" x14ac:dyDescent="0.2">
      <c r="A78" s="117" t="s">
        <v>481</v>
      </c>
      <c r="B78" s="132"/>
      <c r="C78" s="397"/>
      <c r="D78" s="396"/>
      <c r="E78" s="396"/>
      <c r="F78" s="396"/>
      <c r="G78" s="396"/>
      <c r="H78" s="449">
        <v>70000</v>
      </c>
      <c r="I78" s="310">
        <v>62812</v>
      </c>
      <c r="J78" s="397" t="s">
        <v>819</v>
      </c>
      <c r="L78" s="387"/>
      <c r="M78" s="387"/>
    </row>
    <row r="79" spans="1:13" s="386" customFormat="1" ht="23.25" customHeight="1" x14ac:dyDescent="0.2">
      <c r="A79" s="397" t="s">
        <v>34</v>
      </c>
      <c r="B79" s="120"/>
      <c r="C79" s="451"/>
      <c r="D79" s="396"/>
      <c r="E79" s="396"/>
      <c r="F79" s="396"/>
      <c r="G79" s="396"/>
      <c r="H79" s="310"/>
      <c r="I79" s="310"/>
      <c r="J79" s="398" t="s">
        <v>617</v>
      </c>
      <c r="L79" s="387"/>
      <c r="M79" s="387"/>
    </row>
    <row r="80" spans="1:13" s="386" customFormat="1" ht="23.25" customHeight="1" x14ac:dyDescent="0.2">
      <c r="A80" s="397"/>
      <c r="B80" s="120"/>
      <c r="C80" s="451"/>
      <c r="D80" s="396"/>
      <c r="E80" s="396"/>
      <c r="F80" s="396"/>
      <c r="G80" s="396"/>
      <c r="H80" s="397"/>
      <c r="I80" s="310"/>
      <c r="J80" s="466">
        <v>605611733734</v>
      </c>
      <c r="L80" s="387"/>
      <c r="M80" s="387"/>
    </row>
    <row r="81" spans="1:13" s="386" customFormat="1" ht="23.25" customHeight="1" x14ac:dyDescent="0.2">
      <c r="A81" s="405"/>
      <c r="B81" s="315"/>
      <c r="C81" s="467"/>
      <c r="D81" s="406"/>
      <c r="E81" s="406"/>
      <c r="F81" s="406"/>
      <c r="G81" s="406"/>
      <c r="H81" s="376"/>
      <c r="I81" s="376"/>
      <c r="J81" s="398" t="s">
        <v>816</v>
      </c>
      <c r="L81" s="387"/>
      <c r="M81" s="387"/>
    </row>
    <row r="82" spans="1:13" s="386" customFormat="1" ht="23.25" customHeight="1" x14ac:dyDescent="0.2">
      <c r="A82" s="117" t="s">
        <v>482</v>
      </c>
      <c r="B82" s="132"/>
      <c r="C82" s="397"/>
      <c r="D82" s="396"/>
      <c r="E82" s="396"/>
      <c r="F82" s="396"/>
      <c r="G82" s="396"/>
      <c r="H82" s="449">
        <v>15000</v>
      </c>
      <c r="I82" s="310">
        <v>1200</v>
      </c>
      <c r="J82" s="424" t="s">
        <v>819</v>
      </c>
      <c r="L82" s="387"/>
      <c r="M82" s="387"/>
    </row>
    <row r="83" spans="1:13" s="386" customFormat="1" ht="23.25" customHeight="1" x14ac:dyDescent="0.2">
      <c r="A83" s="468" t="s">
        <v>34</v>
      </c>
      <c r="B83" s="120"/>
      <c r="C83" s="449"/>
      <c r="D83" s="396"/>
      <c r="E83" s="396"/>
      <c r="F83" s="396"/>
      <c r="G83" s="396"/>
      <c r="H83" s="310"/>
      <c r="I83" s="310"/>
      <c r="J83" s="398" t="s">
        <v>177</v>
      </c>
      <c r="L83" s="387"/>
      <c r="M83" s="387"/>
    </row>
    <row r="84" spans="1:13" s="386" customFormat="1" ht="23.25" customHeight="1" x14ac:dyDescent="0.2">
      <c r="A84" s="443"/>
      <c r="B84" s="120"/>
      <c r="C84" s="449"/>
      <c r="D84" s="396"/>
      <c r="E84" s="396"/>
      <c r="F84" s="396"/>
      <c r="G84" s="396"/>
      <c r="H84" s="310"/>
      <c r="I84" s="310"/>
      <c r="J84" s="407" t="s">
        <v>816</v>
      </c>
      <c r="L84" s="387"/>
      <c r="M84" s="387"/>
    </row>
    <row r="85" spans="1:13" s="386" customFormat="1" ht="23.25" customHeight="1" x14ac:dyDescent="0.2">
      <c r="A85" s="134" t="s">
        <v>483</v>
      </c>
      <c r="B85" s="363"/>
      <c r="C85" s="469"/>
      <c r="D85" s="421"/>
      <c r="E85" s="421"/>
      <c r="F85" s="421"/>
      <c r="G85" s="421"/>
      <c r="H85" s="452">
        <v>10000</v>
      </c>
      <c r="I85" s="325">
        <v>5612</v>
      </c>
      <c r="J85" s="397" t="s">
        <v>819</v>
      </c>
      <c r="L85" s="387"/>
      <c r="M85" s="387"/>
    </row>
    <row r="86" spans="1:13" s="386" customFormat="1" ht="23.25" customHeight="1" x14ac:dyDescent="0.2">
      <c r="A86" s="468" t="s">
        <v>34</v>
      </c>
      <c r="B86" s="120"/>
      <c r="C86" s="451"/>
      <c r="D86" s="396"/>
      <c r="E86" s="396"/>
      <c r="F86" s="396"/>
      <c r="G86" s="396"/>
      <c r="H86" s="310"/>
      <c r="I86" s="310"/>
      <c r="J86" s="398" t="s">
        <v>618</v>
      </c>
      <c r="L86" s="387"/>
      <c r="M86" s="387"/>
    </row>
    <row r="87" spans="1:13" s="386" customFormat="1" ht="23.25" customHeight="1" x14ac:dyDescent="0.2">
      <c r="A87" s="470"/>
      <c r="B87" s="315"/>
      <c r="C87" s="467"/>
      <c r="D87" s="406"/>
      <c r="E87" s="406"/>
      <c r="F87" s="406"/>
      <c r="G87" s="406"/>
      <c r="H87" s="376"/>
      <c r="I87" s="376"/>
      <c r="J87" s="398" t="s">
        <v>816</v>
      </c>
      <c r="L87" s="387"/>
      <c r="M87" s="387"/>
    </row>
    <row r="88" spans="1:13" s="386" customFormat="1" ht="23.25" customHeight="1" x14ac:dyDescent="0.2">
      <c r="A88" s="134" t="s">
        <v>484</v>
      </c>
      <c r="B88" s="363"/>
      <c r="C88" s="424"/>
      <c r="D88" s="421"/>
      <c r="E88" s="421"/>
      <c r="F88" s="421"/>
      <c r="G88" s="421"/>
      <c r="H88" s="452">
        <v>3000</v>
      </c>
      <c r="I88" s="325">
        <v>370</v>
      </c>
      <c r="J88" s="424" t="s">
        <v>819</v>
      </c>
      <c r="L88" s="387"/>
      <c r="M88" s="387"/>
    </row>
    <row r="89" spans="1:13" s="386" customFormat="1" ht="23.25" customHeight="1" x14ac:dyDescent="0.2">
      <c r="A89" s="468" t="s">
        <v>34</v>
      </c>
      <c r="B89" s="120"/>
      <c r="C89" s="451"/>
      <c r="D89" s="396"/>
      <c r="E89" s="396"/>
      <c r="F89" s="396"/>
      <c r="G89" s="396"/>
      <c r="H89" s="310"/>
      <c r="I89" s="310"/>
      <c r="J89" s="398" t="s">
        <v>619</v>
      </c>
      <c r="L89" s="387"/>
      <c r="M89" s="387"/>
    </row>
    <row r="90" spans="1:13" s="386" customFormat="1" ht="23.25" customHeight="1" x14ac:dyDescent="0.2">
      <c r="A90" s="454"/>
      <c r="B90" s="465"/>
      <c r="C90" s="484"/>
      <c r="D90" s="413"/>
      <c r="E90" s="413"/>
      <c r="F90" s="413"/>
      <c r="G90" s="413"/>
      <c r="H90" s="416"/>
      <c r="I90" s="415"/>
      <c r="J90" s="417" t="s">
        <v>816</v>
      </c>
      <c r="L90" s="387"/>
      <c r="M90" s="387"/>
    </row>
    <row r="91" spans="1:13" s="386" customFormat="1" ht="56.25" x14ac:dyDescent="0.2">
      <c r="A91" s="382" t="s">
        <v>167</v>
      </c>
      <c r="B91" s="383" t="s">
        <v>5</v>
      </c>
      <c r="C91" s="383" t="s">
        <v>6</v>
      </c>
      <c r="D91" s="383" t="s">
        <v>7</v>
      </c>
      <c r="E91" s="383" t="s">
        <v>8</v>
      </c>
      <c r="F91" s="383" t="s">
        <v>9</v>
      </c>
      <c r="G91" s="384" t="s">
        <v>10</v>
      </c>
      <c r="H91" s="384" t="s">
        <v>15</v>
      </c>
      <c r="I91" s="384" t="s">
        <v>11</v>
      </c>
      <c r="J91" s="385" t="s">
        <v>837</v>
      </c>
      <c r="L91" s="387"/>
      <c r="M91" s="387"/>
    </row>
    <row r="92" spans="1:13" s="386" customFormat="1" ht="23.25" customHeight="1" x14ac:dyDescent="0.2">
      <c r="A92" s="134" t="s">
        <v>485</v>
      </c>
      <c r="B92" s="313"/>
      <c r="C92" s="132"/>
      <c r="D92" s="421"/>
      <c r="E92" s="421"/>
      <c r="F92" s="421"/>
      <c r="G92" s="421"/>
      <c r="H92" s="452">
        <v>10000</v>
      </c>
      <c r="I92" s="423" t="s">
        <v>14</v>
      </c>
      <c r="J92" s="424" t="s">
        <v>819</v>
      </c>
      <c r="L92" s="387"/>
      <c r="M92" s="387"/>
    </row>
    <row r="93" spans="1:13" s="386" customFormat="1" ht="23.25" customHeight="1" x14ac:dyDescent="0.2">
      <c r="A93" s="397" t="s">
        <v>34</v>
      </c>
      <c r="B93" s="120"/>
      <c r="C93" s="451"/>
      <c r="D93" s="396"/>
      <c r="E93" s="396"/>
      <c r="F93" s="396"/>
      <c r="G93" s="396"/>
      <c r="H93" s="310"/>
      <c r="I93" s="310"/>
      <c r="J93" s="398" t="s">
        <v>564</v>
      </c>
      <c r="L93" s="387"/>
      <c r="M93" s="387"/>
    </row>
    <row r="94" spans="1:13" s="386" customFormat="1" ht="23.25" customHeight="1" x14ac:dyDescent="0.2">
      <c r="A94" s="470"/>
      <c r="B94" s="405"/>
      <c r="C94" s="473"/>
      <c r="D94" s="406"/>
      <c r="E94" s="406"/>
      <c r="F94" s="406"/>
      <c r="G94" s="406"/>
      <c r="H94" s="376"/>
      <c r="I94" s="376"/>
      <c r="J94" s="407" t="s">
        <v>816</v>
      </c>
      <c r="L94" s="387"/>
      <c r="M94" s="387"/>
    </row>
    <row r="95" spans="1:13" s="386" customFormat="1" x14ac:dyDescent="0.2">
      <c r="A95" s="117" t="s">
        <v>486</v>
      </c>
      <c r="B95" s="132"/>
      <c r="C95" s="397"/>
      <c r="D95" s="396"/>
      <c r="E95" s="396"/>
      <c r="F95" s="396"/>
      <c r="G95" s="396"/>
      <c r="H95" s="449">
        <v>150000</v>
      </c>
      <c r="I95" s="471">
        <v>97504</v>
      </c>
      <c r="J95" s="397" t="s">
        <v>819</v>
      </c>
      <c r="L95" s="387"/>
      <c r="M95" s="387"/>
    </row>
    <row r="96" spans="1:13" s="386" customFormat="1" x14ac:dyDescent="0.2">
      <c r="A96" s="468" t="s">
        <v>34</v>
      </c>
      <c r="B96" s="120"/>
      <c r="C96" s="451"/>
      <c r="D96" s="396"/>
      <c r="E96" s="396"/>
      <c r="F96" s="396"/>
      <c r="G96" s="396"/>
      <c r="H96" s="310"/>
      <c r="I96" s="310"/>
      <c r="J96" s="398" t="s">
        <v>620</v>
      </c>
      <c r="L96" s="387"/>
      <c r="M96" s="387"/>
    </row>
    <row r="97" spans="1:13" s="386" customFormat="1" x14ac:dyDescent="0.2">
      <c r="A97" s="470"/>
      <c r="B97" s="315"/>
      <c r="C97" s="467"/>
      <c r="D97" s="406"/>
      <c r="E97" s="406"/>
      <c r="F97" s="406"/>
      <c r="G97" s="406"/>
      <c r="H97" s="376"/>
      <c r="I97" s="376"/>
      <c r="J97" s="407" t="s">
        <v>816</v>
      </c>
      <c r="L97" s="387"/>
      <c r="M97" s="387"/>
    </row>
    <row r="98" spans="1:13" s="386" customFormat="1" x14ac:dyDescent="0.2">
      <c r="A98" s="117" t="s">
        <v>487</v>
      </c>
      <c r="B98" s="127"/>
      <c r="C98" s="132"/>
      <c r="D98" s="396"/>
      <c r="E98" s="396"/>
      <c r="F98" s="396"/>
      <c r="G98" s="396"/>
      <c r="H98" s="266">
        <v>5000</v>
      </c>
      <c r="I98" s="404" t="s">
        <v>14</v>
      </c>
      <c r="J98" s="397" t="s">
        <v>819</v>
      </c>
      <c r="L98" s="387"/>
      <c r="M98" s="387"/>
    </row>
    <row r="99" spans="1:13" s="386" customFormat="1" x14ac:dyDescent="0.2">
      <c r="A99" s="468" t="s">
        <v>34</v>
      </c>
      <c r="B99" s="127"/>
      <c r="C99" s="449"/>
      <c r="D99" s="396"/>
      <c r="E99" s="396"/>
      <c r="F99" s="396"/>
      <c r="G99" s="396"/>
      <c r="H99" s="310"/>
      <c r="I99" s="310"/>
      <c r="J99" s="398" t="s">
        <v>564</v>
      </c>
      <c r="L99" s="387"/>
      <c r="M99" s="387"/>
    </row>
    <row r="100" spans="1:13" s="386" customFormat="1" x14ac:dyDescent="0.2">
      <c r="A100" s="444"/>
      <c r="B100" s="472"/>
      <c r="C100" s="406"/>
      <c r="D100" s="406"/>
      <c r="E100" s="406"/>
      <c r="F100" s="406"/>
      <c r="G100" s="406"/>
      <c r="H100" s="376"/>
      <c r="I100" s="376"/>
      <c r="J100" s="407" t="s">
        <v>816</v>
      </c>
      <c r="L100" s="387"/>
      <c r="M100" s="387"/>
    </row>
    <row r="101" spans="1:13" s="386" customFormat="1" x14ac:dyDescent="0.2">
      <c r="A101" s="134" t="s">
        <v>488</v>
      </c>
      <c r="B101" s="132"/>
      <c r="C101" s="421"/>
      <c r="D101" s="421"/>
      <c r="E101" s="421"/>
      <c r="F101" s="421"/>
      <c r="G101" s="421"/>
      <c r="H101" s="324">
        <v>12000</v>
      </c>
      <c r="I101" s="453">
        <v>9385.5</v>
      </c>
      <c r="J101" s="397" t="s">
        <v>819</v>
      </c>
      <c r="L101" s="387"/>
      <c r="M101" s="387"/>
    </row>
    <row r="102" spans="1:13" s="386" customFormat="1" x14ac:dyDescent="0.2">
      <c r="A102" s="468" t="s">
        <v>34</v>
      </c>
      <c r="B102" s="120"/>
      <c r="C102" s="449"/>
      <c r="D102" s="396"/>
      <c r="E102" s="396"/>
      <c r="F102" s="396"/>
      <c r="G102" s="396"/>
      <c r="H102" s="310"/>
      <c r="I102" s="310"/>
      <c r="J102" s="398" t="s">
        <v>621</v>
      </c>
      <c r="L102" s="387"/>
      <c r="M102" s="387"/>
    </row>
    <row r="103" spans="1:13" s="386" customFormat="1" x14ac:dyDescent="0.2">
      <c r="A103" s="470"/>
      <c r="B103" s="315"/>
      <c r="C103" s="473"/>
      <c r="D103" s="406"/>
      <c r="E103" s="406"/>
      <c r="F103" s="406"/>
      <c r="G103" s="406"/>
      <c r="H103" s="376"/>
      <c r="I103" s="376"/>
      <c r="J103" s="398" t="s">
        <v>816</v>
      </c>
      <c r="L103" s="387"/>
      <c r="M103" s="387"/>
    </row>
    <row r="104" spans="1:13" s="386" customFormat="1" x14ac:dyDescent="0.2">
      <c r="A104" s="474" t="s">
        <v>489</v>
      </c>
      <c r="B104" s="132"/>
      <c r="C104" s="474"/>
      <c r="D104" s="474"/>
      <c r="E104" s="474"/>
      <c r="F104" s="396"/>
      <c r="G104" s="396"/>
      <c r="H104" s="266">
        <v>20000</v>
      </c>
      <c r="I104" s="310">
        <v>15250</v>
      </c>
      <c r="J104" s="424" t="s">
        <v>819</v>
      </c>
      <c r="L104" s="387"/>
      <c r="M104" s="387"/>
    </row>
    <row r="105" spans="1:13" s="386" customFormat="1" x14ac:dyDescent="0.2">
      <c r="A105" s="468" t="s">
        <v>34</v>
      </c>
      <c r="B105" s="120"/>
      <c r="C105" s="449"/>
      <c r="D105" s="396"/>
      <c r="E105" s="396"/>
      <c r="F105" s="396"/>
      <c r="G105" s="396"/>
      <c r="H105" s="310"/>
      <c r="I105" s="310"/>
      <c r="J105" s="398" t="s">
        <v>622</v>
      </c>
      <c r="L105" s="387"/>
      <c r="M105" s="387"/>
    </row>
    <row r="106" spans="1:13" s="386" customFormat="1" x14ac:dyDescent="0.2">
      <c r="A106" s="443"/>
      <c r="B106" s="127"/>
      <c r="C106" s="449"/>
      <c r="D106" s="396"/>
      <c r="E106" s="396"/>
      <c r="F106" s="396"/>
      <c r="G106" s="396"/>
      <c r="H106" s="310"/>
      <c r="I106" s="310"/>
      <c r="J106" s="398" t="s">
        <v>816</v>
      </c>
      <c r="L106" s="387"/>
      <c r="M106" s="387"/>
    </row>
    <row r="107" spans="1:13" s="386" customFormat="1" ht="23.25" customHeight="1" x14ac:dyDescent="0.2">
      <c r="A107" s="134" t="s">
        <v>490</v>
      </c>
      <c r="B107" s="363"/>
      <c r="C107" s="424"/>
      <c r="D107" s="421"/>
      <c r="E107" s="421"/>
      <c r="F107" s="421"/>
      <c r="G107" s="421"/>
      <c r="H107" s="324">
        <v>13000</v>
      </c>
      <c r="I107" s="325">
        <v>11256</v>
      </c>
      <c r="J107" s="424" t="s">
        <v>819</v>
      </c>
      <c r="L107" s="264"/>
      <c r="M107" s="369"/>
    </row>
    <row r="108" spans="1:13" s="386" customFormat="1" ht="23.25" customHeight="1" x14ac:dyDescent="0.2">
      <c r="A108" s="468" t="s">
        <v>34</v>
      </c>
      <c r="B108" s="127"/>
      <c r="C108" s="449"/>
      <c r="D108" s="396"/>
      <c r="E108" s="396"/>
      <c r="F108" s="396"/>
      <c r="G108" s="396"/>
      <c r="H108" s="310"/>
      <c r="I108" s="310"/>
      <c r="J108" s="398" t="s">
        <v>623</v>
      </c>
      <c r="L108" s="264"/>
      <c r="M108" s="369"/>
    </row>
    <row r="109" spans="1:13" s="386" customFormat="1" ht="23.25" customHeight="1" x14ac:dyDescent="0.2">
      <c r="A109" s="470"/>
      <c r="B109" s="315"/>
      <c r="C109" s="473"/>
      <c r="D109" s="406"/>
      <c r="E109" s="406"/>
      <c r="F109" s="406"/>
      <c r="G109" s="406"/>
      <c r="H109" s="376"/>
      <c r="I109" s="376"/>
      <c r="J109" s="407" t="s">
        <v>816</v>
      </c>
      <c r="L109" s="264"/>
      <c r="M109" s="369"/>
    </row>
    <row r="110" spans="1:13" s="386" customFormat="1" ht="23.25" customHeight="1" x14ac:dyDescent="0.2">
      <c r="A110" s="475" t="s">
        <v>887</v>
      </c>
      <c r="B110" s="132"/>
      <c r="C110" s="397"/>
      <c r="D110" s="396"/>
      <c r="E110" s="396"/>
      <c r="F110" s="396"/>
      <c r="G110" s="396"/>
      <c r="H110" s="377">
        <v>38730</v>
      </c>
      <c r="I110" s="404">
        <v>38700</v>
      </c>
      <c r="J110" s="424" t="s">
        <v>818</v>
      </c>
      <c r="L110" s="378"/>
      <c r="M110" s="379"/>
    </row>
    <row r="111" spans="1:13" s="386" customFormat="1" ht="23.25" customHeight="1" x14ac:dyDescent="0.2">
      <c r="A111" s="468" t="s">
        <v>34</v>
      </c>
      <c r="B111" s="120"/>
      <c r="C111" s="476"/>
      <c r="D111" s="396"/>
      <c r="E111" s="396"/>
      <c r="F111" s="396"/>
      <c r="G111" s="396"/>
      <c r="H111" s="310"/>
      <c r="I111" s="310"/>
      <c r="J111" s="398" t="s">
        <v>812</v>
      </c>
      <c r="L111" s="378"/>
      <c r="M111" s="379"/>
    </row>
    <row r="112" spans="1:13" s="386" customFormat="1" ht="23.25" customHeight="1" x14ac:dyDescent="0.2">
      <c r="A112" s="468"/>
      <c r="B112" s="120"/>
      <c r="C112" s="476"/>
      <c r="D112" s="396"/>
      <c r="E112" s="396"/>
      <c r="F112" s="396"/>
      <c r="G112" s="396"/>
      <c r="H112" s="310"/>
      <c r="I112" s="310"/>
      <c r="J112" s="397" t="s">
        <v>817</v>
      </c>
      <c r="L112" s="378"/>
      <c r="M112" s="379"/>
    </row>
    <row r="113" spans="1:13" s="386" customFormat="1" ht="23.25" customHeight="1" x14ac:dyDescent="0.2">
      <c r="A113" s="454"/>
      <c r="B113" s="465"/>
      <c r="C113" s="477"/>
      <c r="D113" s="413"/>
      <c r="E113" s="413"/>
      <c r="F113" s="413"/>
      <c r="G113" s="413"/>
      <c r="H113" s="415"/>
      <c r="I113" s="415"/>
      <c r="J113" s="417" t="s">
        <v>816</v>
      </c>
      <c r="L113" s="378"/>
      <c r="M113" s="379"/>
    </row>
    <row r="114" spans="1:13" s="386" customFormat="1" ht="56.25" x14ac:dyDescent="0.2">
      <c r="A114" s="382" t="s">
        <v>167</v>
      </c>
      <c r="B114" s="383" t="s">
        <v>5</v>
      </c>
      <c r="C114" s="561" t="s">
        <v>6</v>
      </c>
      <c r="D114" s="383" t="s">
        <v>7</v>
      </c>
      <c r="E114" s="383" t="s">
        <v>8</v>
      </c>
      <c r="F114" s="383" t="s">
        <v>9</v>
      </c>
      <c r="G114" s="384" t="s">
        <v>10</v>
      </c>
      <c r="H114" s="384" t="s">
        <v>15</v>
      </c>
      <c r="I114" s="384" t="s">
        <v>11</v>
      </c>
      <c r="J114" s="385" t="s">
        <v>837</v>
      </c>
      <c r="L114" s="387"/>
      <c r="M114" s="387"/>
    </row>
    <row r="115" spans="1:13" s="386" customFormat="1" ht="21.75" customHeight="1" x14ac:dyDescent="0.2">
      <c r="A115" s="134" t="s">
        <v>888</v>
      </c>
      <c r="B115" s="313"/>
      <c r="C115" s="256"/>
      <c r="D115" s="421"/>
      <c r="E115" s="421"/>
      <c r="F115" s="421"/>
      <c r="G115" s="421"/>
      <c r="H115" s="324">
        <v>3000</v>
      </c>
      <c r="I115" s="423" t="s">
        <v>14</v>
      </c>
      <c r="J115" s="424" t="s">
        <v>460</v>
      </c>
      <c r="L115" s="264"/>
      <c r="M115" s="369"/>
    </row>
    <row r="116" spans="1:13" s="386" customFormat="1" ht="21.75" customHeight="1" x14ac:dyDescent="0.2">
      <c r="A116" s="468" t="s">
        <v>34</v>
      </c>
      <c r="B116" s="120"/>
      <c r="C116" s="476"/>
      <c r="D116" s="396"/>
      <c r="E116" s="396"/>
      <c r="F116" s="396"/>
      <c r="G116" s="396"/>
      <c r="H116" s="310"/>
      <c r="I116" s="310"/>
      <c r="J116" s="398" t="s">
        <v>564</v>
      </c>
      <c r="L116" s="264"/>
      <c r="M116" s="369"/>
    </row>
    <row r="117" spans="1:13" s="386" customFormat="1" ht="21.75" customHeight="1" x14ac:dyDescent="0.2">
      <c r="A117" s="470"/>
      <c r="B117" s="405"/>
      <c r="C117" s="489"/>
      <c r="D117" s="406"/>
      <c r="E117" s="406"/>
      <c r="F117" s="406"/>
      <c r="G117" s="406"/>
      <c r="H117" s="376"/>
      <c r="I117" s="376"/>
      <c r="J117" s="407" t="s">
        <v>816</v>
      </c>
      <c r="L117" s="264"/>
      <c r="M117" s="369"/>
    </row>
    <row r="118" spans="1:13" s="386" customFormat="1" ht="21.75" customHeight="1" x14ac:dyDescent="0.2">
      <c r="A118" s="478" t="s">
        <v>475</v>
      </c>
      <c r="B118" s="468"/>
      <c r="C118" s="502"/>
      <c r="D118" s="400"/>
      <c r="E118" s="396"/>
      <c r="F118" s="479"/>
      <c r="G118" s="396"/>
      <c r="H118" s="310"/>
      <c r="I118" s="380"/>
      <c r="J118" s="397"/>
      <c r="L118" s="264"/>
      <c r="M118" s="689"/>
    </row>
    <row r="119" spans="1:13" s="386" customFormat="1" ht="21.75" customHeight="1" x14ac:dyDescent="0.2">
      <c r="A119" s="117" t="s">
        <v>889</v>
      </c>
      <c r="B119" s="127"/>
      <c r="C119" s="132"/>
      <c r="D119" s="400"/>
      <c r="E119" s="396"/>
      <c r="F119" s="479"/>
      <c r="G119" s="266"/>
      <c r="H119" s="266">
        <v>4200</v>
      </c>
      <c r="I119" s="404" t="s">
        <v>14</v>
      </c>
      <c r="J119" s="397" t="s">
        <v>460</v>
      </c>
      <c r="L119" s="264"/>
      <c r="M119" s="689"/>
    </row>
    <row r="120" spans="1:13" s="386" customFormat="1" ht="21.75" customHeight="1" x14ac:dyDescent="0.2">
      <c r="A120" s="397" t="s">
        <v>34</v>
      </c>
      <c r="B120" s="127"/>
      <c r="C120" s="476"/>
      <c r="D120" s="400"/>
      <c r="E120" s="396"/>
      <c r="F120" s="479"/>
      <c r="G120" s="396"/>
      <c r="H120" s="310"/>
      <c r="I120" s="380"/>
      <c r="J120" s="398" t="s">
        <v>564</v>
      </c>
      <c r="L120" s="387"/>
      <c r="M120" s="387"/>
    </row>
    <row r="121" spans="1:13" s="386" customFormat="1" ht="21.75" customHeight="1" x14ac:dyDescent="0.2">
      <c r="A121" s="265"/>
      <c r="B121" s="585"/>
      <c r="C121" s="473"/>
      <c r="D121" s="400"/>
      <c r="E121" s="396"/>
      <c r="F121" s="479"/>
      <c r="G121" s="396"/>
      <c r="H121" s="310"/>
      <c r="I121" s="380"/>
      <c r="J121" s="407" t="s">
        <v>816</v>
      </c>
      <c r="L121" s="387"/>
      <c r="M121" s="387"/>
    </row>
    <row r="122" spans="1:13" s="386" customFormat="1" ht="21.75" customHeight="1" x14ac:dyDescent="0.2">
      <c r="A122" s="321" t="s">
        <v>491</v>
      </c>
      <c r="B122" s="424"/>
      <c r="C122" s="132"/>
      <c r="D122" s="421"/>
      <c r="E122" s="421"/>
      <c r="F122" s="421"/>
      <c r="G122" s="324"/>
      <c r="H122" s="324">
        <v>8000</v>
      </c>
      <c r="I122" s="325" t="s">
        <v>14</v>
      </c>
      <c r="J122" s="397" t="s">
        <v>460</v>
      </c>
      <c r="L122" s="387"/>
      <c r="M122" s="369"/>
    </row>
    <row r="123" spans="1:13" s="386" customFormat="1" ht="21.75" customHeight="1" x14ac:dyDescent="0.2">
      <c r="A123" s="265" t="s">
        <v>474</v>
      </c>
      <c r="B123" s="266"/>
      <c r="C123" s="449"/>
      <c r="D123" s="396"/>
      <c r="E123" s="396"/>
      <c r="F123" s="396"/>
      <c r="G123" s="396"/>
      <c r="H123" s="310"/>
      <c r="I123" s="310"/>
      <c r="J123" s="398" t="s">
        <v>564</v>
      </c>
      <c r="L123" s="264"/>
      <c r="M123" s="369"/>
    </row>
    <row r="124" spans="1:13" s="386" customFormat="1" ht="21.75" customHeight="1" x14ac:dyDescent="0.2">
      <c r="A124" s="322"/>
      <c r="B124" s="326"/>
      <c r="C124" s="473"/>
      <c r="D124" s="406"/>
      <c r="E124" s="406"/>
      <c r="F124" s="406"/>
      <c r="G124" s="406"/>
      <c r="H124" s="376"/>
      <c r="I124" s="376"/>
      <c r="J124" s="407" t="s">
        <v>816</v>
      </c>
      <c r="L124" s="387"/>
      <c r="M124" s="387"/>
    </row>
    <row r="125" spans="1:13" s="386" customFormat="1" ht="21.75" customHeight="1" x14ac:dyDescent="0.2">
      <c r="A125" s="265" t="s">
        <v>890</v>
      </c>
      <c r="B125" s="266"/>
      <c r="C125" s="363"/>
      <c r="D125" s="396"/>
      <c r="E125" s="396"/>
      <c r="F125" s="396"/>
      <c r="G125" s="266"/>
      <c r="H125" s="266">
        <v>8000</v>
      </c>
      <c r="I125" s="404" t="s">
        <v>14</v>
      </c>
      <c r="J125" s="424" t="s">
        <v>460</v>
      </c>
      <c r="L125" s="264"/>
      <c r="M125" s="369"/>
    </row>
    <row r="126" spans="1:13" s="386" customFormat="1" ht="21.75" customHeight="1" x14ac:dyDescent="0.2">
      <c r="A126" s="265" t="s">
        <v>476</v>
      </c>
      <c r="B126" s="266"/>
      <c r="C126" s="449"/>
      <c r="D126" s="396"/>
      <c r="E126" s="396"/>
      <c r="F126" s="396"/>
      <c r="G126" s="396"/>
      <c r="H126" s="310"/>
      <c r="I126" s="310"/>
      <c r="J126" s="398" t="s">
        <v>564</v>
      </c>
      <c r="L126" s="264"/>
      <c r="M126" s="369"/>
    </row>
    <row r="127" spans="1:13" s="386" customFormat="1" ht="21.75" customHeight="1" x14ac:dyDescent="0.2">
      <c r="A127" s="265"/>
      <c r="B127" s="266"/>
      <c r="C127" s="449"/>
      <c r="D127" s="396"/>
      <c r="E127" s="396"/>
      <c r="F127" s="396"/>
      <c r="G127" s="396"/>
      <c r="H127" s="310"/>
      <c r="I127" s="310"/>
      <c r="J127" s="407" t="s">
        <v>816</v>
      </c>
      <c r="L127" s="264"/>
      <c r="M127" s="369"/>
    </row>
    <row r="128" spans="1:13" s="386" customFormat="1" ht="21.75" customHeight="1" x14ac:dyDescent="0.2">
      <c r="A128" s="321" t="s">
        <v>891</v>
      </c>
      <c r="B128" s="363"/>
      <c r="C128" s="452"/>
      <c r="D128" s="421"/>
      <c r="E128" s="421"/>
      <c r="F128" s="421"/>
      <c r="G128" s="324"/>
      <c r="H128" s="324">
        <v>8500</v>
      </c>
      <c r="I128" s="325">
        <v>8500</v>
      </c>
      <c r="J128" s="424" t="s">
        <v>460</v>
      </c>
      <c r="L128" s="264"/>
      <c r="M128" s="369"/>
    </row>
    <row r="129" spans="1:13" s="386" customFormat="1" ht="21.75" customHeight="1" x14ac:dyDescent="0.2">
      <c r="A129" s="265"/>
      <c r="B129" s="266"/>
      <c r="C129" s="449"/>
      <c r="D129" s="396"/>
      <c r="E129" s="396"/>
      <c r="F129" s="396"/>
      <c r="G129" s="396"/>
      <c r="H129" s="310"/>
      <c r="I129" s="310"/>
      <c r="J129" s="398" t="s">
        <v>820</v>
      </c>
      <c r="L129" s="264"/>
      <c r="M129" s="369"/>
    </row>
    <row r="130" spans="1:13" s="386" customFormat="1" ht="21.75" customHeight="1" x14ac:dyDescent="0.2">
      <c r="A130" s="322"/>
      <c r="B130" s="266"/>
      <c r="C130" s="473"/>
      <c r="D130" s="406"/>
      <c r="E130" s="406"/>
      <c r="F130" s="406"/>
      <c r="G130" s="406"/>
      <c r="H130" s="376"/>
      <c r="I130" s="376"/>
      <c r="J130" s="407" t="s">
        <v>816</v>
      </c>
      <c r="L130" s="264"/>
      <c r="M130" s="369"/>
    </row>
    <row r="131" spans="1:13" s="386" customFormat="1" ht="21.75" customHeight="1" x14ac:dyDescent="0.2">
      <c r="A131" s="581" t="s">
        <v>137</v>
      </c>
      <c r="B131" s="488"/>
      <c r="C131" s="584"/>
      <c r="D131" s="482"/>
      <c r="E131" s="482"/>
      <c r="F131" s="396"/>
      <c r="G131" s="396"/>
      <c r="H131" s="310"/>
      <c r="I131" s="310"/>
      <c r="J131" s="424"/>
      <c r="L131" s="264"/>
      <c r="M131" s="369"/>
    </row>
    <row r="132" spans="1:13" s="386" customFormat="1" ht="21.75" customHeight="1" x14ac:dyDescent="0.2">
      <c r="A132" s="582" t="s">
        <v>892</v>
      </c>
      <c r="B132" s="132"/>
      <c r="C132" s="481"/>
      <c r="D132" s="396"/>
      <c r="E132" s="396"/>
      <c r="F132" s="396"/>
      <c r="G132" s="266"/>
      <c r="H132" s="266">
        <v>10000</v>
      </c>
      <c r="I132" s="310">
        <v>10000</v>
      </c>
      <c r="J132" s="397" t="s">
        <v>460</v>
      </c>
      <c r="L132" s="264"/>
      <c r="M132" s="689"/>
    </row>
    <row r="133" spans="1:13" s="386" customFormat="1" ht="21.75" customHeight="1" x14ac:dyDescent="0.2">
      <c r="A133" s="582" t="s">
        <v>477</v>
      </c>
      <c r="B133" s="266"/>
      <c r="C133" s="481"/>
      <c r="D133" s="396"/>
      <c r="E133" s="396"/>
      <c r="F133" s="396"/>
      <c r="G133" s="396"/>
      <c r="H133" s="310"/>
      <c r="I133" s="310"/>
      <c r="J133" s="398" t="s">
        <v>821</v>
      </c>
      <c r="L133" s="264"/>
      <c r="M133" s="689"/>
    </row>
    <row r="134" spans="1:13" s="386" customFormat="1" ht="21.75" customHeight="1" x14ac:dyDescent="0.2">
      <c r="A134" s="583" t="s">
        <v>478</v>
      </c>
      <c r="B134" s="483"/>
      <c r="C134" s="411"/>
      <c r="D134" s="413"/>
      <c r="E134" s="413"/>
      <c r="F134" s="413"/>
      <c r="G134" s="484"/>
      <c r="H134" s="484"/>
      <c r="I134" s="415"/>
      <c r="J134" s="417" t="s">
        <v>816</v>
      </c>
      <c r="L134" s="387"/>
      <c r="M134" s="387"/>
    </row>
    <row r="135" spans="1:13" s="387" customFormat="1" ht="23.25" customHeight="1" x14ac:dyDescent="0.2">
      <c r="A135" s="251"/>
      <c r="B135" s="485"/>
      <c r="C135" s="401"/>
      <c r="D135" s="401"/>
      <c r="E135" s="401"/>
      <c r="F135" s="401"/>
      <c r="G135" s="486"/>
      <c r="H135" s="486"/>
      <c r="I135" s="380"/>
      <c r="J135" s="378"/>
    </row>
    <row r="136" spans="1:13" s="386" customFormat="1" ht="56.25" x14ac:dyDescent="0.2">
      <c r="A136" s="382" t="s">
        <v>167</v>
      </c>
      <c r="B136" s="561" t="s">
        <v>5</v>
      </c>
      <c r="C136" s="383" t="s">
        <v>6</v>
      </c>
      <c r="D136" s="383" t="s">
        <v>7</v>
      </c>
      <c r="E136" s="383" t="s">
        <v>8</v>
      </c>
      <c r="F136" s="383" t="s">
        <v>9</v>
      </c>
      <c r="G136" s="384" t="s">
        <v>10</v>
      </c>
      <c r="H136" s="384" t="s">
        <v>15</v>
      </c>
      <c r="I136" s="384" t="s">
        <v>11</v>
      </c>
      <c r="J136" s="385" t="s">
        <v>837</v>
      </c>
      <c r="L136" s="387"/>
      <c r="M136" s="387"/>
    </row>
    <row r="137" spans="1:13" s="386" customFormat="1" ht="21.75" customHeight="1" x14ac:dyDescent="0.2">
      <c r="A137" s="581" t="s">
        <v>138</v>
      </c>
      <c r="B137" s="509"/>
      <c r="C137" s="580"/>
      <c r="D137" s="474"/>
      <c r="E137" s="482"/>
      <c r="F137" s="396"/>
      <c r="G137" s="396"/>
      <c r="H137" s="310"/>
      <c r="I137" s="310"/>
      <c r="J137" s="398"/>
      <c r="L137" s="387"/>
      <c r="M137" s="387"/>
    </row>
    <row r="138" spans="1:13" s="386" customFormat="1" ht="21.75" customHeight="1" x14ac:dyDescent="0.2">
      <c r="A138" s="573" t="s">
        <v>893</v>
      </c>
      <c r="B138" s="132"/>
      <c r="C138" s="580"/>
      <c r="D138" s="474"/>
      <c r="E138" s="396"/>
      <c r="F138" s="396"/>
      <c r="G138" s="266"/>
      <c r="H138" s="266">
        <v>22000</v>
      </c>
      <c r="I138" s="310">
        <v>21900</v>
      </c>
      <c r="J138" s="397" t="s">
        <v>824</v>
      </c>
      <c r="L138" s="387"/>
      <c r="M138" s="387"/>
    </row>
    <row r="139" spans="1:13" s="386" customFormat="1" ht="21.75" customHeight="1" x14ac:dyDescent="0.2">
      <c r="A139" s="468" t="s">
        <v>480</v>
      </c>
      <c r="B139" s="397"/>
      <c r="C139" s="480"/>
      <c r="D139" s="396"/>
      <c r="E139" s="396"/>
      <c r="F139" s="396"/>
      <c r="G139" s="396"/>
      <c r="H139" s="310"/>
      <c r="I139" s="310"/>
      <c r="J139" s="398" t="s">
        <v>624</v>
      </c>
      <c r="L139" s="387"/>
      <c r="M139" s="387"/>
    </row>
    <row r="140" spans="1:13" s="386" customFormat="1" ht="21.75" customHeight="1" x14ac:dyDescent="0.2">
      <c r="A140" s="578"/>
      <c r="B140" s="405"/>
      <c r="C140" s="576"/>
      <c r="D140" s="406"/>
      <c r="E140" s="406"/>
      <c r="F140" s="406"/>
      <c r="G140" s="406"/>
      <c r="H140" s="376"/>
      <c r="I140" s="376"/>
      <c r="J140" s="407" t="s">
        <v>816</v>
      </c>
      <c r="L140" s="387"/>
      <c r="M140" s="387"/>
    </row>
    <row r="141" spans="1:13" s="386" customFormat="1" ht="21.75" customHeight="1" x14ac:dyDescent="0.2">
      <c r="A141" s="559" t="s">
        <v>894</v>
      </c>
      <c r="B141" s="132"/>
      <c r="C141" s="474"/>
      <c r="D141" s="474"/>
      <c r="E141" s="396"/>
      <c r="F141" s="396"/>
      <c r="G141" s="269"/>
      <c r="H141" s="269">
        <v>7700</v>
      </c>
      <c r="I141" s="310">
        <v>7700</v>
      </c>
      <c r="J141" s="424" t="s">
        <v>824</v>
      </c>
      <c r="L141" s="387"/>
      <c r="M141" s="387"/>
    </row>
    <row r="142" spans="1:13" s="386" customFormat="1" ht="21.75" customHeight="1" x14ac:dyDescent="0.2">
      <c r="A142" s="265" t="s">
        <v>479</v>
      </c>
      <c r="B142" s="120"/>
      <c r="C142" s="476"/>
      <c r="D142" s="396"/>
      <c r="E142" s="396"/>
      <c r="F142" s="396"/>
      <c r="G142" s="268"/>
      <c r="H142" s="310"/>
      <c r="I142" s="310"/>
      <c r="J142" s="398" t="s">
        <v>625</v>
      </c>
      <c r="L142" s="387"/>
      <c r="M142" s="387"/>
    </row>
    <row r="143" spans="1:13" s="386" customFormat="1" ht="21.75" customHeight="1" x14ac:dyDescent="0.2">
      <c r="A143" s="265"/>
      <c r="B143" s="120"/>
      <c r="C143" s="476"/>
      <c r="D143" s="396"/>
      <c r="E143" s="396"/>
      <c r="F143" s="396"/>
      <c r="G143" s="312"/>
      <c r="H143" s="310"/>
      <c r="I143" s="310"/>
      <c r="J143" s="398" t="s">
        <v>816</v>
      </c>
      <c r="L143" s="387"/>
      <c r="M143" s="387"/>
    </row>
    <row r="144" spans="1:13" s="386" customFormat="1" ht="21.75" customHeight="1" x14ac:dyDescent="0.2">
      <c r="A144" s="577" t="s">
        <v>822</v>
      </c>
      <c r="B144" s="487"/>
      <c r="C144" s="579"/>
      <c r="D144" s="487"/>
      <c r="E144" s="488"/>
      <c r="F144" s="421"/>
      <c r="G144" s="421"/>
      <c r="H144" s="325"/>
      <c r="I144" s="325"/>
      <c r="J144" s="463"/>
      <c r="L144" s="387"/>
      <c r="M144" s="387"/>
    </row>
    <row r="145" spans="1:13" s="386" customFormat="1" ht="21.75" customHeight="1" x14ac:dyDescent="0.2">
      <c r="A145" s="573" t="s">
        <v>895</v>
      </c>
      <c r="B145" s="132"/>
      <c r="C145" s="580"/>
      <c r="D145" s="474"/>
      <c r="E145" s="396"/>
      <c r="F145" s="396"/>
      <c r="G145" s="266"/>
      <c r="H145" s="266">
        <v>59000</v>
      </c>
      <c r="I145" s="310">
        <v>59000</v>
      </c>
      <c r="J145" s="397" t="s">
        <v>372</v>
      </c>
      <c r="L145" s="387"/>
      <c r="M145" s="387"/>
    </row>
    <row r="146" spans="1:13" s="386" customFormat="1" ht="21.75" customHeight="1" x14ac:dyDescent="0.2">
      <c r="A146" s="468" t="s">
        <v>480</v>
      </c>
      <c r="B146" s="397"/>
      <c r="C146" s="480"/>
      <c r="D146" s="396"/>
      <c r="E146" s="396"/>
      <c r="F146" s="396"/>
      <c r="G146" s="396"/>
      <c r="H146" s="310"/>
      <c r="I146" s="310"/>
      <c r="J146" s="398" t="s">
        <v>823</v>
      </c>
      <c r="L146" s="387"/>
      <c r="M146" s="387"/>
    </row>
    <row r="147" spans="1:13" s="386" customFormat="1" ht="21.75" customHeight="1" x14ac:dyDescent="0.2">
      <c r="A147" s="578"/>
      <c r="B147" s="405"/>
      <c r="C147" s="576"/>
      <c r="D147" s="406"/>
      <c r="E147" s="406"/>
      <c r="F147" s="406"/>
      <c r="G147" s="406"/>
      <c r="H147" s="376"/>
      <c r="I147" s="376"/>
      <c r="J147" s="407" t="s">
        <v>816</v>
      </c>
      <c r="L147" s="387"/>
      <c r="M147" s="387"/>
    </row>
    <row r="148" spans="1:13" s="387" customFormat="1" ht="21.75" customHeight="1" x14ac:dyDescent="0.2">
      <c r="A148" s="117" t="s">
        <v>896</v>
      </c>
      <c r="B148" s="132"/>
      <c r="C148" s="396"/>
      <c r="D148" s="396"/>
      <c r="E148" s="396"/>
      <c r="F148" s="396"/>
      <c r="G148" s="396"/>
      <c r="H148" s="269">
        <v>30000</v>
      </c>
      <c r="I148" s="310">
        <v>16960</v>
      </c>
      <c r="J148" s="397" t="s">
        <v>825</v>
      </c>
    </row>
    <row r="149" spans="1:13" s="386" customFormat="1" ht="21.75" customHeight="1" x14ac:dyDescent="0.2">
      <c r="A149" s="397" t="s">
        <v>35</v>
      </c>
      <c r="B149" s="396"/>
      <c r="C149" s="396"/>
      <c r="D149" s="396"/>
      <c r="E149" s="396"/>
      <c r="F149" s="396"/>
      <c r="G149" s="396"/>
      <c r="H149" s="310"/>
      <c r="I149" s="310"/>
      <c r="J149" s="398" t="s">
        <v>626</v>
      </c>
      <c r="L149" s="387"/>
      <c r="M149" s="387"/>
    </row>
    <row r="150" spans="1:13" s="386" customFormat="1" ht="21.75" customHeight="1" x14ac:dyDescent="0.2">
      <c r="A150" s="395"/>
      <c r="B150" s="396"/>
      <c r="C150" s="396"/>
      <c r="D150" s="396"/>
      <c r="E150" s="396"/>
      <c r="F150" s="396"/>
      <c r="G150" s="396"/>
      <c r="H150" s="310"/>
      <c r="I150" s="310"/>
      <c r="J150" s="407" t="s">
        <v>826</v>
      </c>
      <c r="L150" s="387"/>
      <c r="M150" s="387"/>
    </row>
    <row r="151" spans="1:13" s="386" customFormat="1" ht="21.75" customHeight="1" x14ac:dyDescent="0.2">
      <c r="A151" s="134" t="s">
        <v>897</v>
      </c>
      <c r="B151" s="313"/>
      <c r="C151" s="363"/>
      <c r="D151" s="421"/>
      <c r="E151" s="421"/>
      <c r="F151" s="421"/>
      <c r="G151" s="421"/>
      <c r="H151" s="319">
        <v>3000</v>
      </c>
      <c r="I151" s="325" t="s">
        <v>14</v>
      </c>
      <c r="J151" s="397" t="s">
        <v>825</v>
      </c>
      <c r="L151" s="387"/>
      <c r="M151" s="387"/>
    </row>
    <row r="152" spans="1:13" s="386" customFormat="1" ht="21.75" customHeight="1" x14ac:dyDescent="0.2">
      <c r="A152" s="397" t="s">
        <v>35</v>
      </c>
      <c r="B152" s="396"/>
      <c r="C152" s="396"/>
      <c r="D152" s="396"/>
      <c r="E152" s="396"/>
      <c r="F152" s="396"/>
      <c r="G152" s="396"/>
      <c r="H152" s="310"/>
      <c r="I152" s="310"/>
      <c r="J152" s="398" t="s">
        <v>564</v>
      </c>
      <c r="L152" s="387"/>
      <c r="M152" s="387"/>
    </row>
    <row r="153" spans="1:13" s="386" customFormat="1" ht="21.75" customHeight="1" x14ac:dyDescent="0.2">
      <c r="A153" s="395"/>
      <c r="B153" s="396"/>
      <c r="C153" s="396"/>
      <c r="D153" s="396"/>
      <c r="E153" s="396"/>
      <c r="F153" s="396"/>
      <c r="G153" s="396"/>
      <c r="H153" s="310"/>
      <c r="I153" s="310"/>
      <c r="J153" s="398" t="s">
        <v>816</v>
      </c>
      <c r="L153" s="387"/>
      <c r="M153" s="387"/>
    </row>
    <row r="154" spans="1:13" s="386" customFormat="1" ht="21.75" customHeight="1" x14ac:dyDescent="0.2">
      <c r="A154" s="134" t="s">
        <v>898</v>
      </c>
      <c r="B154" s="363"/>
      <c r="C154" s="420"/>
      <c r="D154" s="421"/>
      <c r="E154" s="421"/>
      <c r="F154" s="421"/>
      <c r="G154" s="421"/>
      <c r="H154" s="319">
        <v>18800</v>
      </c>
      <c r="I154" s="325">
        <v>15415</v>
      </c>
      <c r="J154" s="424" t="s">
        <v>825</v>
      </c>
      <c r="L154" s="387"/>
      <c r="M154" s="387"/>
    </row>
    <row r="155" spans="1:13" s="386" customFormat="1" ht="21.75" customHeight="1" x14ac:dyDescent="0.2">
      <c r="A155" s="397" t="s">
        <v>35</v>
      </c>
      <c r="B155" s="120"/>
      <c r="C155" s="130"/>
      <c r="D155" s="396"/>
      <c r="E155" s="396"/>
      <c r="F155" s="396"/>
      <c r="G155" s="396"/>
      <c r="H155" s="310"/>
      <c r="I155" s="310"/>
      <c r="J155" s="398" t="s">
        <v>627</v>
      </c>
      <c r="L155" s="387"/>
      <c r="M155" s="387"/>
    </row>
    <row r="156" spans="1:13" s="386" customFormat="1" ht="21.75" customHeight="1" x14ac:dyDescent="0.2">
      <c r="A156" s="454"/>
      <c r="B156" s="135"/>
      <c r="C156" s="490"/>
      <c r="D156" s="413"/>
      <c r="E156" s="413"/>
      <c r="F156" s="413"/>
      <c r="G156" s="413"/>
      <c r="H156" s="415"/>
      <c r="I156" s="415"/>
      <c r="J156" s="417" t="s">
        <v>816</v>
      </c>
      <c r="L156" s="387"/>
      <c r="M156" s="387"/>
    </row>
    <row r="158" spans="1:13" s="386" customFormat="1" ht="56.25" x14ac:dyDescent="0.2">
      <c r="A158" s="382" t="s">
        <v>167</v>
      </c>
      <c r="B158" s="383" t="s">
        <v>5</v>
      </c>
      <c r="C158" s="383" t="s">
        <v>6</v>
      </c>
      <c r="D158" s="383" t="s">
        <v>7</v>
      </c>
      <c r="E158" s="383" t="s">
        <v>8</v>
      </c>
      <c r="F158" s="383" t="s">
        <v>9</v>
      </c>
      <c r="G158" s="384" t="s">
        <v>10</v>
      </c>
      <c r="H158" s="384" t="s">
        <v>15</v>
      </c>
      <c r="I158" s="384" t="s">
        <v>11</v>
      </c>
      <c r="J158" s="385" t="s">
        <v>837</v>
      </c>
      <c r="L158" s="387"/>
      <c r="M158" s="387"/>
    </row>
    <row r="159" spans="1:13" s="386" customFormat="1" ht="21.75" customHeight="1" x14ac:dyDescent="0.2">
      <c r="A159" s="569" t="s">
        <v>492</v>
      </c>
      <c r="B159" s="256"/>
      <c r="C159" s="570"/>
      <c r="D159" s="437"/>
      <c r="E159" s="437"/>
      <c r="F159" s="437"/>
      <c r="G159" s="437"/>
      <c r="H159" s="571">
        <v>11000</v>
      </c>
      <c r="I159" s="311">
        <v>11000</v>
      </c>
      <c r="J159" s="438" t="s">
        <v>825</v>
      </c>
      <c r="L159" s="387"/>
      <c r="M159" s="387"/>
    </row>
    <row r="160" spans="1:13" s="386" customFormat="1" ht="21.75" customHeight="1" x14ac:dyDescent="0.2">
      <c r="A160" s="397" t="s">
        <v>35</v>
      </c>
      <c r="B160" s="120"/>
      <c r="C160" s="123"/>
      <c r="D160" s="396"/>
      <c r="E160" s="396"/>
      <c r="F160" s="396"/>
      <c r="G160" s="396"/>
      <c r="H160" s="310"/>
      <c r="I160" s="310"/>
      <c r="J160" s="398" t="s">
        <v>629</v>
      </c>
      <c r="L160" s="387"/>
      <c r="M160" s="387"/>
    </row>
    <row r="161" spans="1:13" s="386" customFormat="1" ht="21.75" customHeight="1" x14ac:dyDescent="0.2">
      <c r="A161" s="491"/>
      <c r="B161" s="315"/>
      <c r="C161" s="317"/>
      <c r="D161" s="406"/>
      <c r="E161" s="406"/>
      <c r="F161" s="406"/>
      <c r="G161" s="406"/>
      <c r="H161" s="376"/>
      <c r="I161" s="376"/>
      <c r="J161" s="407" t="s">
        <v>826</v>
      </c>
      <c r="L161" s="387"/>
      <c r="M161" s="387"/>
    </row>
    <row r="162" spans="1:13" ht="24" customHeight="1" x14ac:dyDescent="0.2">
      <c r="A162" s="474" t="s">
        <v>494</v>
      </c>
      <c r="B162" s="474"/>
      <c r="C162" s="132"/>
      <c r="D162" s="592"/>
      <c r="E162" s="592"/>
      <c r="F162" s="592"/>
      <c r="G162" s="396"/>
      <c r="H162" s="269">
        <v>8000</v>
      </c>
      <c r="I162" s="310" t="s">
        <v>14</v>
      </c>
      <c r="J162" s="397" t="s">
        <v>825</v>
      </c>
    </row>
    <row r="163" spans="1:13" s="386" customFormat="1" x14ac:dyDescent="0.2">
      <c r="A163" s="460" t="s">
        <v>493</v>
      </c>
      <c r="B163" s="120"/>
      <c r="C163" s="129"/>
      <c r="D163" s="396"/>
      <c r="E163" s="396"/>
      <c r="F163" s="396"/>
      <c r="G163" s="396"/>
      <c r="H163" s="310"/>
      <c r="I163" s="310"/>
      <c r="J163" s="398" t="s">
        <v>177</v>
      </c>
      <c r="L163" s="387"/>
      <c r="M163" s="387"/>
    </row>
    <row r="164" spans="1:13" s="386" customFormat="1" x14ac:dyDescent="0.2">
      <c r="A164" s="491"/>
      <c r="B164" s="315"/>
      <c r="C164" s="320"/>
      <c r="D164" s="406"/>
      <c r="E164" s="406"/>
      <c r="F164" s="406"/>
      <c r="G164" s="406"/>
      <c r="H164" s="376"/>
      <c r="I164" s="376"/>
      <c r="J164" s="407" t="s">
        <v>826</v>
      </c>
      <c r="L164" s="387"/>
      <c r="M164" s="387"/>
    </row>
    <row r="165" spans="1:13" s="386" customFormat="1" ht="24" customHeight="1" x14ac:dyDescent="0.2">
      <c r="A165" s="474" t="s">
        <v>496</v>
      </c>
      <c r="B165" s="474"/>
      <c r="C165" s="363"/>
      <c r="D165" s="396"/>
      <c r="E165" s="396"/>
      <c r="F165" s="396"/>
      <c r="G165" s="396"/>
      <c r="H165" s="269">
        <v>8000</v>
      </c>
      <c r="I165" s="310" t="s">
        <v>14</v>
      </c>
      <c r="J165" s="397" t="s">
        <v>825</v>
      </c>
      <c r="L165" s="387"/>
      <c r="M165" s="387"/>
    </row>
    <row r="166" spans="1:13" s="386" customFormat="1" x14ac:dyDescent="0.2">
      <c r="A166" s="460" t="s">
        <v>495</v>
      </c>
      <c r="B166" s="120"/>
      <c r="C166" s="129"/>
      <c r="D166" s="396"/>
      <c r="E166" s="396"/>
      <c r="F166" s="396"/>
      <c r="G166" s="396"/>
      <c r="H166" s="310"/>
      <c r="I166" s="310"/>
      <c r="J166" s="398" t="s">
        <v>177</v>
      </c>
      <c r="L166" s="387"/>
      <c r="M166" s="387"/>
    </row>
    <row r="167" spans="1:13" s="386" customFormat="1" x14ac:dyDescent="0.2">
      <c r="A167" s="460"/>
      <c r="B167" s="120"/>
      <c r="C167" s="320"/>
      <c r="D167" s="396"/>
      <c r="E167" s="396"/>
      <c r="F167" s="396"/>
      <c r="G167" s="396"/>
      <c r="H167" s="310"/>
      <c r="I167" s="310"/>
      <c r="J167" s="407" t="s">
        <v>826</v>
      </c>
      <c r="L167" s="387"/>
      <c r="M167" s="387"/>
    </row>
    <row r="168" spans="1:13" s="386" customFormat="1" x14ac:dyDescent="0.2">
      <c r="A168" s="487" t="s">
        <v>498</v>
      </c>
      <c r="B168" s="487"/>
      <c r="C168" s="132"/>
      <c r="D168" s="487"/>
      <c r="E168" s="421"/>
      <c r="F168" s="421"/>
      <c r="G168" s="421"/>
      <c r="H168" s="319">
        <v>4200</v>
      </c>
      <c r="I168" s="325" t="s">
        <v>14</v>
      </c>
      <c r="J168" s="424" t="s">
        <v>825</v>
      </c>
      <c r="L168" s="387"/>
      <c r="M168" s="387"/>
    </row>
    <row r="169" spans="1:13" s="386" customFormat="1" x14ac:dyDescent="0.2">
      <c r="A169" s="460" t="s">
        <v>497</v>
      </c>
      <c r="B169" s="120"/>
      <c r="C169" s="129"/>
      <c r="D169" s="396"/>
      <c r="E169" s="396"/>
      <c r="F169" s="396"/>
      <c r="G169" s="396"/>
      <c r="H169" s="310"/>
      <c r="I169" s="310"/>
      <c r="J169" s="398" t="s">
        <v>177</v>
      </c>
      <c r="L169" s="387"/>
      <c r="M169" s="387"/>
    </row>
    <row r="170" spans="1:13" s="386" customFormat="1" x14ac:dyDescent="0.2">
      <c r="A170" s="491"/>
      <c r="B170" s="315"/>
      <c r="C170" s="320"/>
      <c r="D170" s="406"/>
      <c r="E170" s="406"/>
      <c r="F170" s="406"/>
      <c r="G170" s="406"/>
      <c r="H170" s="376"/>
      <c r="I170" s="376"/>
      <c r="J170" s="407" t="s">
        <v>826</v>
      </c>
      <c r="L170" s="387"/>
      <c r="M170" s="387"/>
    </row>
    <row r="171" spans="1:13" s="386" customFormat="1" x14ac:dyDescent="0.2">
      <c r="A171" s="564" t="s">
        <v>138</v>
      </c>
      <c r="B171" s="424"/>
      <c r="C171" s="424"/>
      <c r="D171" s="421"/>
      <c r="E171" s="421"/>
      <c r="F171" s="421"/>
      <c r="G171" s="565"/>
      <c r="H171" s="325"/>
      <c r="I171" s="566"/>
      <c r="J171" s="463"/>
      <c r="L171" s="387"/>
      <c r="M171" s="387"/>
    </row>
    <row r="172" spans="1:13" s="386" customFormat="1" x14ac:dyDescent="0.2">
      <c r="A172" s="474" t="s">
        <v>499</v>
      </c>
      <c r="B172" s="474"/>
      <c r="C172" s="132"/>
      <c r="D172" s="396"/>
      <c r="E172" s="396"/>
      <c r="F172" s="396"/>
      <c r="G172" s="479"/>
      <c r="H172" s="269">
        <v>4300</v>
      </c>
      <c r="I172" s="310" t="s">
        <v>14</v>
      </c>
      <c r="J172" s="397" t="s">
        <v>825</v>
      </c>
      <c r="L172" s="387"/>
      <c r="M172" s="387"/>
    </row>
    <row r="173" spans="1:13" s="386" customFormat="1" x14ac:dyDescent="0.2">
      <c r="A173" s="397" t="s">
        <v>35</v>
      </c>
      <c r="B173" s="120"/>
      <c r="C173" s="123"/>
      <c r="D173" s="396"/>
      <c r="E173" s="396"/>
      <c r="F173" s="396"/>
      <c r="G173" s="479"/>
      <c r="H173" s="310"/>
      <c r="I173" s="492"/>
      <c r="J173" s="398" t="s">
        <v>177</v>
      </c>
      <c r="L173" s="387"/>
      <c r="M173" s="387"/>
    </row>
    <row r="174" spans="1:13" s="386" customFormat="1" x14ac:dyDescent="0.2">
      <c r="A174" s="470"/>
      <c r="B174" s="141"/>
      <c r="C174" s="317"/>
      <c r="D174" s="406"/>
      <c r="E174" s="406"/>
      <c r="F174" s="406"/>
      <c r="G174" s="472"/>
      <c r="H174" s="376"/>
      <c r="I174" s="567"/>
      <c r="J174" s="407" t="s">
        <v>826</v>
      </c>
      <c r="L174" s="387"/>
      <c r="M174" s="387"/>
    </row>
    <row r="175" spans="1:13" s="386" customFormat="1" ht="23.25" customHeight="1" x14ac:dyDescent="0.2">
      <c r="A175" s="478" t="s">
        <v>140</v>
      </c>
      <c r="C175" s="132"/>
      <c r="D175" s="396"/>
      <c r="E175" s="396"/>
      <c r="F175" s="396"/>
      <c r="G175" s="310">
        <v>300000</v>
      </c>
      <c r="H175" s="310"/>
      <c r="I175" s="310"/>
      <c r="J175" s="120"/>
      <c r="L175" s="387"/>
      <c r="M175" s="387"/>
    </row>
    <row r="176" spans="1:13" s="386" customFormat="1" ht="23.25" customHeight="1" x14ac:dyDescent="0.2">
      <c r="A176" s="117" t="s">
        <v>500</v>
      </c>
      <c r="B176" s="132"/>
      <c r="C176" s="396"/>
      <c r="D176" s="396"/>
      <c r="E176" s="396"/>
      <c r="F176" s="396"/>
      <c r="G176" s="310"/>
      <c r="H176" s="310">
        <v>130000</v>
      </c>
      <c r="I176" s="310">
        <v>84679.29</v>
      </c>
      <c r="J176" s="397" t="s">
        <v>819</v>
      </c>
      <c r="L176" s="387"/>
      <c r="M176" s="387"/>
    </row>
    <row r="177" spans="1:13" s="386" customFormat="1" ht="23.25" customHeight="1" x14ac:dyDescent="0.2">
      <c r="A177" s="460" t="s">
        <v>34</v>
      </c>
      <c r="B177" s="120"/>
      <c r="C177" s="476"/>
      <c r="D177" s="396"/>
      <c r="E177" s="396"/>
      <c r="F177" s="396"/>
      <c r="G177" s="310"/>
      <c r="H177" s="310"/>
      <c r="I177" s="310"/>
      <c r="J177" s="398" t="s">
        <v>628</v>
      </c>
      <c r="L177" s="387"/>
      <c r="M177" s="387"/>
    </row>
    <row r="178" spans="1:13" s="386" customFormat="1" ht="23.25" customHeight="1" x14ac:dyDescent="0.2">
      <c r="A178" s="443"/>
      <c r="B178" s="432"/>
      <c r="C178" s="449"/>
      <c r="D178" s="396"/>
      <c r="E178" s="396"/>
      <c r="F178" s="396"/>
      <c r="G178" s="310"/>
      <c r="H178" s="310"/>
      <c r="I178" s="310"/>
      <c r="J178" s="466">
        <v>641642696697</v>
      </c>
      <c r="L178" s="387"/>
      <c r="M178" s="387"/>
    </row>
    <row r="179" spans="1:13" s="386" customFormat="1" ht="23.25" customHeight="1" x14ac:dyDescent="0.2">
      <c r="A179" s="454"/>
      <c r="B179" s="455"/>
      <c r="C179" s="456"/>
      <c r="D179" s="413"/>
      <c r="E179" s="413"/>
      <c r="F179" s="413"/>
      <c r="G179" s="415"/>
      <c r="H179" s="415"/>
      <c r="I179" s="415"/>
      <c r="J179" s="417" t="s">
        <v>826</v>
      </c>
      <c r="L179" s="387"/>
      <c r="M179" s="387"/>
    </row>
    <row r="181" spans="1:13" s="386" customFormat="1" ht="56.25" x14ac:dyDescent="0.2">
      <c r="A181" s="382" t="s">
        <v>167</v>
      </c>
      <c r="B181" s="383" t="s">
        <v>5</v>
      </c>
      <c r="C181" s="383" t="s">
        <v>6</v>
      </c>
      <c r="D181" s="383" t="s">
        <v>7</v>
      </c>
      <c r="E181" s="383" t="s">
        <v>8</v>
      </c>
      <c r="F181" s="383" t="s">
        <v>9</v>
      </c>
      <c r="G181" s="384" t="s">
        <v>10</v>
      </c>
      <c r="H181" s="384" t="s">
        <v>15</v>
      </c>
      <c r="I181" s="384" t="s">
        <v>11</v>
      </c>
      <c r="J181" s="385" t="s">
        <v>837</v>
      </c>
      <c r="L181" s="387"/>
      <c r="M181" s="387"/>
    </row>
    <row r="182" spans="1:13" s="386" customFormat="1" ht="21" customHeight="1" x14ac:dyDescent="0.2">
      <c r="A182" s="117" t="s">
        <v>501</v>
      </c>
      <c r="B182" s="432"/>
      <c r="C182" s="132">
        <v>1</v>
      </c>
      <c r="D182" s="396"/>
      <c r="E182" s="396"/>
      <c r="F182" s="396"/>
      <c r="G182" s="310"/>
      <c r="H182" s="449">
        <v>15000</v>
      </c>
      <c r="I182" s="310" t="s">
        <v>14</v>
      </c>
      <c r="J182" s="397" t="s">
        <v>459</v>
      </c>
      <c r="L182" s="387"/>
      <c r="M182" s="387"/>
    </row>
    <row r="183" spans="1:13" s="386" customFormat="1" ht="21" customHeight="1" x14ac:dyDescent="0.2">
      <c r="A183" s="460" t="s">
        <v>35</v>
      </c>
      <c r="B183" s="432"/>
      <c r="C183" s="493"/>
      <c r="D183" s="396"/>
      <c r="E183" s="396"/>
      <c r="F183" s="396"/>
      <c r="G183" s="310"/>
      <c r="H183" s="310"/>
      <c r="I183" s="310"/>
      <c r="J183" s="398" t="s">
        <v>177</v>
      </c>
      <c r="L183" s="387"/>
      <c r="M183" s="387"/>
    </row>
    <row r="184" spans="1:13" s="386" customFormat="1" ht="21" customHeight="1" x14ac:dyDescent="0.2">
      <c r="A184" s="443"/>
      <c r="B184" s="397"/>
      <c r="C184" s="449"/>
      <c r="D184" s="396"/>
      <c r="E184" s="396"/>
      <c r="F184" s="396"/>
      <c r="G184" s="310"/>
      <c r="H184" s="310"/>
      <c r="I184" s="310"/>
      <c r="J184" s="398" t="s">
        <v>826</v>
      </c>
      <c r="L184" s="387"/>
      <c r="M184" s="387"/>
    </row>
    <row r="185" spans="1:13" s="386" customFormat="1" ht="21" customHeight="1" x14ac:dyDescent="0.2">
      <c r="A185" s="673" t="s">
        <v>453</v>
      </c>
      <c r="B185" s="41">
        <v>5</v>
      </c>
      <c r="C185" s="41">
        <v>3</v>
      </c>
      <c r="D185" s="41">
        <v>1</v>
      </c>
      <c r="E185" s="41">
        <v>0</v>
      </c>
      <c r="F185" s="41">
        <v>0</v>
      </c>
      <c r="G185" s="213">
        <v>3015000</v>
      </c>
      <c r="H185" s="213">
        <v>1491460</v>
      </c>
      <c r="I185" s="675">
        <v>450172.5</v>
      </c>
      <c r="J185" s="674"/>
      <c r="L185" s="387"/>
      <c r="M185" s="387"/>
    </row>
    <row r="186" spans="1:13" s="386" customFormat="1" ht="21" customHeight="1" x14ac:dyDescent="0.2">
      <c r="A186" s="391" t="s">
        <v>454</v>
      </c>
      <c r="B186" s="433"/>
      <c r="C186" s="433"/>
      <c r="D186" s="433"/>
      <c r="E186" s="433"/>
      <c r="F186" s="433"/>
      <c r="G186" s="310">
        <v>75000</v>
      </c>
      <c r="H186" s="497"/>
      <c r="I186" s="568"/>
      <c r="J186" s="398"/>
      <c r="L186" s="387"/>
      <c r="M186" s="387"/>
    </row>
    <row r="187" spans="1:13" s="386" customFormat="1" ht="21" customHeight="1" x14ac:dyDescent="0.2">
      <c r="A187" s="551" t="s">
        <v>916</v>
      </c>
      <c r="B187" s="433">
        <v>1</v>
      </c>
      <c r="C187" s="433"/>
      <c r="D187" s="433"/>
      <c r="E187" s="433"/>
      <c r="F187" s="433"/>
      <c r="G187" s="310"/>
      <c r="H187" s="497"/>
      <c r="I187" s="568"/>
      <c r="J187" s="398"/>
      <c r="M187" s="387"/>
    </row>
    <row r="188" spans="1:13" s="386" customFormat="1" ht="21" customHeight="1" x14ac:dyDescent="0.2">
      <c r="A188" s="551" t="s">
        <v>125</v>
      </c>
      <c r="B188" s="433"/>
      <c r="C188" s="433"/>
      <c r="D188" s="433"/>
      <c r="E188" s="433"/>
      <c r="F188" s="433"/>
      <c r="G188" s="310"/>
      <c r="H188" s="497"/>
      <c r="I188" s="568"/>
      <c r="J188" s="398"/>
      <c r="M188" s="387"/>
    </row>
    <row r="189" spans="1:13" s="386" customFormat="1" ht="21" customHeight="1" x14ac:dyDescent="0.2">
      <c r="A189" s="432" t="s">
        <v>502</v>
      </c>
      <c r="B189" s="132"/>
      <c r="C189" s="397"/>
      <c r="D189" s="396"/>
      <c r="E189" s="396"/>
      <c r="F189" s="396"/>
      <c r="G189" s="310"/>
      <c r="H189" s="434">
        <v>20000</v>
      </c>
      <c r="I189" s="310">
        <v>16400</v>
      </c>
      <c r="J189" s="397" t="s">
        <v>374</v>
      </c>
      <c r="M189" s="387"/>
    </row>
    <row r="190" spans="1:13" s="386" customFormat="1" ht="21" customHeight="1" x14ac:dyDescent="0.2">
      <c r="A190" s="436" t="s">
        <v>135</v>
      </c>
      <c r="B190" s="396"/>
      <c r="C190" s="396"/>
      <c r="D190" s="396"/>
      <c r="E190" s="396"/>
      <c r="F190" s="396"/>
      <c r="G190" s="310"/>
      <c r="H190" s="310"/>
      <c r="I190" s="479"/>
      <c r="J190" s="398" t="s">
        <v>177</v>
      </c>
      <c r="L190" s="387"/>
      <c r="M190" s="387"/>
    </row>
    <row r="191" spans="1:13" s="386" customFormat="1" ht="21" customHeight="1" x14ac:dyDescent="0.2">
      <c r="A191" s="594"/>
      <c r="B191" s="396"/>
      <c r="C191" s="396"/>
      <c r="D191" s="396"/>
      <c r="E191" s="396"/>
      <c r="F191" s="396"/>
      <c r="G191" s="310"/>
      <c r="H191" s="310"/>
      <c r="I191" s="479"/>
      <c r="J191" s="407" t="s">
        <v>827</v>
      </c>
      <c r="L191" s="387"/>
      <c r="M191" s="387"/>
    </row>
    <row r="192" spans="1:13" s="386" customFormat="1" ht="21" customHeight="1" x14ac:dyDescent="0.2">
      <c r="A192" s="676" t="s">
        <v>917</v>
      </c>
      <c r="B192" s="495">
        <v>1</v>
      </c>
      <c r="C192" s="495"/>
      <c r="D192" s="495"/>
      <c r="E192" s="495"/>
      <c r="F192" s="495"/>
      <c r="G192" s="496"/>
      <c r="H192" s="496"/>
      <c r="I192" s="496"/>
      <c r="J192" s="463"/>
      <c r="L192" s="387"/>
      <c r="M192" s="387"/>
    </row>
    <row r="193" spans="1:13" s="386" customFormat="1" ht="21" customHeight="1" x14ac:dyDescent="0.2">
      <c r="A193" s="551" t="s">
        <v>503</v>
      </c>
      <c r="B193" s="433"/>
      <c r="C193" s="433"/>
      <c r="D193" s="433"/>
      <c r="E193" s="433"/>
      <c r="F193" s="433"/>
      <c r="G193" s="497"/>
      <c r="H193" s="497"/>
      <c r="I193" s="497"/>
      <c r="J193" s="398"/>
      <c r="L193" s="387"/>
      <c r="M193" s="387"/>
    </row>
    <row r="194" spans="1:13" s="386" customFormat="1" ht="21" customHeight="1" x14ac:dyDescent="0.2">
      <c r="A194" s="117" t="s">
        <v>504</v>
      </c>
      <c r="B194" s="132"/>
      <c r="C194" s="397"/>
      <c r="D194" s="396"/>
      <c r="E194" s="396"/>
      <c r="F194" s="396"/>
      <c r="G194" s="396"/>
      <c r="H194" s="451">
        <v>40000</v>
      </c>
      <c r="I194" s="310">
        <v>11368</v>
      </c>
      <c r="J194" s="397" t="s">
        <v>374</v>
      </c>
      <c r="L194" s="387"/>
      <c r="M194" s="387"/>
    </row>
    <row r="195" spans="1:13" s="386" customFormat="1" ht="21" customHeight="1" x14ac:dyDescent="0.2">
      <c r="A195" s="460" t="s">
        <v>39</v>
      </c>
      <c r="B195" s="432"/>
      <c r="C195" s="123"/>
      <c r="D195" s="396"/>
      <c r="E195" s="396"/>
      <c r="F195" s="396"/>
      <c r="G195" s="396"/>
      <c r="H195" s="310"/>
      <c r="I195" s="310"/>
      <c r="J195" s="398" t="s">
        <v>630</v>
      </c>
      <c r="L195" s="387"/>
      <c r="M195" s="387"/>
    </row>
    <row r="196" spans="1:13" s="386" customFormat="1" ht="21" customHeight="1" x14ac:dyDescent="0.2">
      <c r="A196" s="491"/>
      <c r="B196" s="445"/>
      <c r="C196" s="317"/>
      <c r="D196" s="406"/>
      <c r="E196" s="406"/>
      <c r="F196" s="406"/>
      <c r="G196" s="406"/>
      <c r="H196" s="376"/>
      <c r="I196" s="376"/>
      <c r="J196" s="407" t="s">
        <v>827</v>
      </c>
      <c r="L196" s="387"/>
      <c r="M196" s="387"/>
    </row>
    <row r="197" spans="1:13" s="386" customFormat="1" ht="21" customHeight="1" x14ac:dyDescent="0.2">
      <c r="A197" s="134" t="s">
        <v>505</v>
      </c>
      <c r="B197" s="430"/>
      <c r="C197" s="132"/>
      <c r="D197" s="421"/>
      <c r="E197" s="421"/>
      <c r="F197" s="421"/>
      <c r="G197" s="421"/>
      <c r="H197" s="452">
        <v>3000</v>
      </c>
      <c r="I197" s="325" t="s">
        <v>14</v>
      </c>
      <c r="J197" s="424" t="s">
        <v>374</v>
      </c>
      <c r="L197" s="387"/>
      <c r="M197" s="387"/>
    </row>
    <row r="198" spans="1:13" s="386" customFormat="1" ht="21" customHeight="1" x14ac:dyDescent="0.2">
      <c r="A198" s="460" t="s">
        <v>39</v>
      </c>
      <c r="B198" s="387"/>
      <c r="C198" s="123"/>
      <c r="D198" s="396"/>
      <c r="E198" s="396"/>
      <c r="F198" s="396"/>
      <c r="G198" s="396"/>
      <c r="H198" s="310"/>
      <c r="I198" s="310"/>
      <c r="J198" s="398" t="s">
        <v>177</v>
      </c>
      <c r="L198" s="387"/>
      <c r="M198" s="387"/>
    </row>
    <row r="199" spans="1:13" s="386" customFormat="1" ht="21" customHeight="1" x14ac:dyDescent="0.2">
      <c r="A199" s="470"/>
      <c r="B199" s="405"/>
      <c r="C199" s="572"/>
      <c r="D199" s="406"/>
      <c r="E199" s="406"/>
      <c r="F199" s="406"/>
      <c r="G199" s="406"/>
      <c r="H199" s="376"/>
      <c r="I199" s="376"/>
      <c r="J199" s="407" t="s">
        <v>827</v>
      </c>
      <c r="L199" s="387"/>
      <c r="M199" s="387"/>
    </row>
    <row r="200" spans="1:13" s="386" customFormat="1" ht="21" customHeight="1" x14ac:dyDescent="0.2">
      <c r="A200" s="117" t="s">
        <v>506</v>
      </c>
      <c r="B200" s="363"/>
      <c r="C200" s="397"/>
      <c r="D200" s="396"/>
      <c r="E200" s="396"/>
      <c r="F200" s="396"/>
      <c r="G200" s="396"/>
      <c r="H200" s="451">
        <v>30000</v>
      </c>
      <c r="I200" s="310">
        <v>17011</v>
      </c>
      <c r="J200" s="397" t="s">
        <v>374</v>
      </c>
      <c r="L200" s="387"/>
      <c r="M200" s="387"/>
    </row>
    <row r="201" spans="1:13" s="386" customFormat="1" ht="21" customHeight="1" x14ac:dyDescent="0.2">
      <c r="A201" s="460" t="s">
        <v>39</v>
      </c>
      <c r="B201" s="432"/>
      <c r="C201" s="123"/>
      <c r="D201" s="396"/>
      <c r="E201" s="396"/>
      <c r="F201" s="396"/>
      <c r="G201" s="396"/>
      <c r="H201" s="310"/>
      <c r="I201" s="310"/>
      <c r="J201" s="398" t="s">
        <v>631</v>
      </c>
      <c r="L201" s="387"/>
      <c r="M201" s="387"/>
    </row>
    <row r="202" spans="1:13" s="386" customFormat="1" ht="21" customHeight="1" x14ac:dyDescent="0.2">
      <c r="A202" s="443"/>
      <c r="B202" s="397"/>
      <c r="C202" s="123" t="s">
        <v>139</v>
      </c>
      <c r="D202" s="396"/>
      <c r="E202" s="396"/>
      <c r="F202" s="396"/>
      <c r="G202" s="396"/>
      <c r="H202" s="310"/>
      <c r="I202" s="310"/>
      <c r="J202" s="466">
        <v>738757</v>
      </c>
      <c r="L202" s="387"/>
      <c r="M202" s="387"/>
    </row>
    <row r="203" spans="1:13" s="386" customFormat="1" ht="21" customHeight="1" x14ac:dyDescent="0.2">
      <c r="A203" s="454"/>
      <c r="B203" s="465"/>
      <c r="C203" s="593"/>
      <c r="D203" s="413"/>
      <c r="E203" s="413"/>
      <c r="F203" s="413"/>
      <c r="G203" s="413"/>
      <c r="H203" s="415"/>
      <c r="I203" s="415"/>
      <c r="J203" s="417" t="s">
        <v>827</v>
      </c>
      <c r="L203" s="387"/>
      <c r="M203" s="387"/>
    </row>
    <row r="204" spans="1:13" s="387" customFormat="1" x14ac:dyDescent="0.2">
      <c r="A204" s="457"/>
      <c r="C204" s="267"/>
      <c r="D204" s="401"/>
      <c r="E204" s="401"/>
      <c r="F204" s="401"/>
      <c r="G204" s="401"/>
      <c r="H204" s="380"/>
      <c r="I204" s="380"/>
      <c r="J204" s="378"/>
    </row>
    <row r="205" spans="1:13" s="386" customFormat="1" ht="56.25" x14ac:dyDescent="0.2">
      <c r="A205" s="382" t="s">
        <v>167</v>
      </c>
      <c r="B205" s="383" t="s">
        <v>5</v>
      </c>
      <c r="C205" s="383" t="s">
        <v>6</v>
      </c>
      <c r="D205" s="383" t="s">
        <v>7</v>
      </c>
      <c r="E205" s="383" t="s">
        <v>8</v>
      </c>
      <c r="F205" s="383" t="s">
        <v>9</v>
      </c>
      <c r="G205" s="384" t="s">
        <v>10</v>
      </c>
      <c r="H205" s="384" t="s">
        <v>15</v>
      </c>
      <c r="I205" s="384" t="s">
        <v>11</v>
      </c>
      <c r="J205" s="385" t="s">
        <v>837</v>
      </c>
      <c r="L205" s="387"/>
      <c r="M205" s="387"/>
    </row>
    <row r="206" spans="1:13" s="386" customFormat="1" ht="18.75" customHeight="1" x14ac:dyDescent="0.2">
      <c r="A206" s="117" t="s">
        <v>507</v>
      </c>
      <c r="B206" s="132"/>
      <c r="C206" s="387"/>
      <c r="D206" s="396"/>
      <c r="E206" s="396"/>
      <c r="F206" s="396"/>
      <c r="G206" s="396"/>
      <c r="H206" s="451">
        <v>8000</v>
      </c>
      <c r="I206" s="310">
        <v>432</v>
      </c>
      <c r="J206" s="397" t="s">
        <v>374</v>
      </c>
      <c r="L206" s="387"/>
      <c r="M206" s="387"/>
    </row>
    <row r="207" spans="1:13" s="386" customFormat="1" ht="18.75" customHeight="1" x14ac:dyDescent="0.2">
      <c r="A207" s="460" t="s">
        <v>39</v>
      </c>
      <c r="B207" s="120"/>
      <c r="C207" s="123"/>
      <c r="D207" s="396"/>
      <c r="E207" s="396"/>
      <c r="F207" s="396"/>
      <c r="G207" s="396"/>
      <c r="H207" s="310"/>
      <c r="I207" s="310"/>
      <c r="J207" s="398" t="s">
        <v>632</v>
      </c>
      <c r="L207" s="387"/>
      <c r="M207" s="387"/>
    </row>
    <row r="208" spans="1:13" s="386" customFormat="1" ht="18.75" customHeight="1" x14ac:dyDescent="0.2">
      <c r="A208" s="470"/>
      <c r="B208" s="315"/>
      <c r="C208" s="317"/>
      <c r="D208" s="406"/>
      <c r="E208" s="406"/>
      <c r="F208" s="406"/>
      <c r="G208" s="406"/>
      <c r="H208" s="376"/>
      <c r="I208" s="376"/>
      <c r="J208" s="407" t="s">
        <v>827</v>
      </c>
      <c r="L208" s="387"/>
      <c r="M208" s="387"/>
    </row>
    <row r="209" spans="1:13" s="386" customFormat="1" ht="18.75" customHeight="1" x14ac:dyDescent="0.2">
      <c r="A209" s="134" t="s">
        <v>508</v>
      </c>
      <c r="B209" s="363"/>
      <c r="C209" s="424"/>
      <c r="D209" s="421"/>
      <c r="E209" s="421"/>
      <c r="F209" s="421"/>
      <c r="G209" s="421"/>
      <c r="H209" s="498">
        <v>3000</v>
      </c>
      <c r="I209" s="420">
        <v>960</v>
      </c>
      <c r="J209" s="424" t="s">
        <v>369</v>
      </c>
      <c r="L209" s="387"/>
      <c r="M209" s="387"/>
    </row>
    <row r="210" spans="1:13" s="386" customFormat="1" ht="18.75" customHeight="1" x14ac:dyDescent="0.2">
      <c r="A210" s="460" t="s">
        <v>39</v>
      </c>
      <c r="B210" s="432"/>
      <c r="C210" s="123"/>
      <c r="D210" s="396"/>
      <c r="E210" s="396"/>
      <c r="F210" s="396"/>
      <c r="G210" s="396"/>
      <c r="H210" s="310"/>
      <c r="I210" s="310"/>
      <c r="J210" s="398" t="s">
        <v>633</v>
      </c>
      <c r="L210" s="387"/>
      <c r="M210" s="387"/>
    </row>
    <row r="211" spans="1:13" s="386" customFormat="1" ht="18.75" customHeight="1" x14ac:dyDescent="0.2">
      <c r="A211" s="470"/>
      <c r="B211" s="445"/>
      <c r="C211" s="467"/>
      <c r="D211" s="406"/>
      <c r="E211" s="406"/>
      <c r="F211" s="406"/>
      <c r="G211" s="406"/>
      <c r="H211" s="376"/>
      <c r="I211" s="376"/>
      <c r="J211" s="407" t="s">
        <v>827</v>
      </c>
      <c r="L211" s="387"/>
      <c r="M211" s="387"/>
    </row>
    <row r="212" spans="1:13" s="386" customFormat="1" ht="18.75" customHeight="1" x14ac:dyDescent="0.2">
      <c r="A212" s="117" t="s">
        <v>638</v>
      </c>
      <c r="B212" s="132"/>
      <c r="C212" s="397"/>
      <c r="D212" s="396"/>
      <c r="E212" s="396"/>
      <c r="F212" s="396"/>
      <c r="G212" s="396"/>
      <c r="H212" s="451">
        <v>50000</v>
      </c>
      <c r="I212" s="464">
        <v>13239</v>
      </c>
      <c r="J212" s="397" t="s">
        <v>369</v>
      </c>
      <c r="L212" s="387"/>
      <c r="M212" s="387"/>
    </row>
    <row r="213" spans="1:13" s="386" customFormat="1" ht="18.75" customHeight="1" x14ac:dyDescent="0.2">
      <c r="A213" s="460" t="s">
        <v>39</v>
      </c>
      <c r="B213" s="432"/>
      <c r="C213" s="123"/>
      <c r="D213" s="396"/>
      <c r="E213" s="396"/>
      <c r="F213" s="396"/>
      <c r="G213" s="396"/>
      <c r="H213" s="404"/>
      <c r="I213" s="310"/>
      <c r="J213" s="398" t="s">
        <v>637</v>
      </c>
      <c r="L213" s="387"/>
      <c r="M213" s="387"/>
    </row>
    <row r="214" spans="1:13" s="386" customFormat="1" ht="18.75" customHeight="1" x14ac:dyDescent="0.2">
      <c r="A214" s="470"/>
      <c r="B214" s="445"/>
      <c r="C214" s="467"/>
      <c r="D214" s="406"/>
      <c r="E214" s="406"/>
      <c r="F214" s="406"/>
      <c r="G214" s="406"/>
      <c r="H214" s="376"/>
      <c r="I214" s="376"/>
      <c r="J214" s="407" t="s">
        <v>827</v>
      </c>
      <c r="L214" s="387"/>
      <c r="M214" s="387"/>
    </row>
    <row r="215" spans="1:13" s="386" customFormat="1" ht="18.75" customHeight="1" x14ac:dyDescent="0.2">
      <c r="A215" s="478" t="s">
        <v>509</v>
      </c>
      <c r="B215" s="397"/>
      <c r="C215" s="449"/>
      <c r="D215" s="396"/>
      <c r="E215" s="396"/>
      <c r="F215" s="396"/>
      <c r="G215" s="396"/>
      <c r="H215" s="404"/>
      <c r="I215" s="310"/>
      <c r="J215" s="499"/>
      <c r="L215" s="387"/>
      <c r="M215" s="387"/>
    </row>
    <row r="216" spans="1:13" s="386" customFormat="1" ht="18.75" customHeight="1" x14ac:dyDescent="0.2">
      <c r="A216" s="474" t="s">
        <v>511</v>
      </c>
      <c r="B216" s="132"/>
      <c r="C216" s="474"/>
      <c r="D216" s="396"/>
      <c r="E216" s="396"/>
      <c r="F216" s="396"/>
      <c r="G216" s="396"/>
      <c r="H216" s="500">
        <v>126900</v>
      </c>
      <c r="I216" s="310">
        <v>126600</v>
      </c>
      <c r="J216" s="501" t="s">
        <v>367</v>
      </c>
      <c r="L216" s="387"/>
      <c r="M216" s="387"/>
    </row>
    <row r="217" spans="1:13" s="386" customFormat="1" ht="18.75" customHeight="1" x14ac:dyDescent="0.2">
      <c r="A217" s="460" t="s">
        <v>510</v>
      </c>
      <c r="B217" s="120"/>
      <c r="C217" s="123"/>
      <c r="D217" s="396"/>
      <c r="E217" s="396"/>
      <c r="F217" s="396"/>
      <c r="G217" s="396"/>
      <c r="H217" s="404"/>
      <c r="I217" s="310"/>
      <c r="J217" s="499" t="s">
        <v>634</v>
      </c>
      <c r="L217" s="387"/>
      <c r="M217" s="387"/>
    </row>
    <row r="218" spans="1:13" s="386" customFormat="1" ht="18.75" customHeight="1" x14ac:dyDescent="0.2">
      <c r="A218" s="443"/>
      <c r="B218" s="315"/>
      <c r="C218" s="123"/>
      <c r="D218" s="396"/>
      <c r="E218" s="396"/>
      <c r="F218" s="396"/>
      <c r="G218" s="396"/>
      <c r="H218" s="404"/>
      <c r="I218" s="310"/>
      <c r="J218" s="407" t="s">
        <v>827</v>
      </c>
      <c r="L218" s="387"/>
      <c r="M218" s="387"/>
    </row>
    <row r="219" spans="1:13" s="386" customFormat="1" ht="18.75" customHeight="1" x14ac:dyDescent="0.2">
      <c r="A219" s="487" t="s">
        <v>513</v>
      </c>
      <c r="B219" s="132"/>
      <c r="C219" s="487"/>
      <c r="D219" s="421"/>
      <c r="E219" s="421"/>
      <c r="F219" s="421"/>
      <c r="G219" s="421"/>
      <c r="H219" s="325">
        <v>50000</v>
      </c>
      <c r="I219" s="325">
        <v>50000</v>
      </c>
      <c r="J219" s="424" t="s">
        <v>367</v>
      </c>
      <c r="L219" s="387"/>
      <c r="M219" s="387"/>
    </row>
    <row r="220" spans="1:13" s="386" customFormat="1" ht="18.75" customHeight="1" x14ac:dyDescent="0.2">
      <c r="A220" s="460" t="s">
        <v>512</v>
      </c>
      <c r="B220" s="120"/>
      <c r="C220" s="123"/>
      <c r="D220" s="396"/>
      <c r="E220" s="396"/>
      <c r="F220" s="396"/>
      <c r="G220" s="396"/>
      <c r="H220" s="310"/>
      <c r="I220" s="310"/>
      <c r="J220" s="398" t="s">
        <v>635</v>
      </c>
      <c r="L220" s="387"/>
      <c r="M220" s="387"/>
    </row>
    <row r="221" spans="1:13" s="386" customFormat="1" ht="18.75" customHeight="1" x14ac:dyDescent="0.2">
      <c r="A221" s="470"/>
      <c r="B221" s="315"/>
      <c r="C221" s="317"/>
      <c r="D221" s="406"/>
      <c r="E221" s="406"/>
      <c r="F221" s="406"/>
      <c r="G221" s="406"/>
      <c r="H221" s="376"/>
      <c r="I221" s="376"/>
      <c r="J221" s="407" t="s">
        <v>827</v>
      </c>
      <c r="L221" s="387"/>
      <c r="M221" s="387"/>
    </row>
    <row r="222" spans="1:13" s="386" customFormat="1" ht="18.75" customHeight="1" x14ac:dyDescent="0.2">
      <c r="A222" s="474" t="s">
        <v>514</v>
      </c>
      <c r="B222" s="474"/>
      <c r="C222" s="474"/>
      <c r="D222" s="396"/>
      <c r="E222" s="396"/>
      <c r="F222" s="396"/>
      <c r="G222" s="396"/>
      <c r="H222" s="310"/>
      <c r="I222" s="310"/>
      <c r="J222" s="397" t="s">
        <v>368</v>
      </c>
      <c r="L222" s="387"/>
      <c r="M222" s="387"/>
    </row>
    <row r="223" spans="1:13" s="386" customFormat="1" ht="18.75" customHeight="1" x14ac:dyDescent="0.2">
      <c r="A223" s="460" t="s">
        <v>73</v>
      </c>
      <c r="B223" s="132"/>
      <c r="C223" s="123"/>
      <c r="D223" s="396"/>
      <c r="E223" s="396"/>
      <c r="F223" s="396"/>
      <c r="G223" s="396"/>
      <c r="H223" s="310">
        <v>60000</v>
      </c>
      <c r="I223" s="310">
        <v>60000</v>
      </c>
      <c r="J223" s="398" t="s">
        <v>636</v>
      </c>
      <c r="L223" s="387"/>
      <c r="M223" s="387"/>
    </row>
    <row r="224" spans="1:13" s="386" customFormat="1" ht="18.75" customHeight="1" x14ac:dyDescent="0.2">
      <c r="A224" s="443"/>
      <c r="B224" s="120"/>
      <c r="C224" s="123"/>
      <c r="D224" s="396"/>
      <c r="E224" s="396"/>
      <c r="F224" s="396"/>
      <c r="G224" s="396"/>
      <c r="H224" s="310"/>
      <c r="I224" s="310"/>
      <c r="J224" s="398" t="s">
        <v>827</v>
      </c>
      <c r="L224" s="387"/>
      <c r="M224" s="387"/>
    </row>
    <row r="225" spans="1:13" s="386" customFormat="1" ht="18.75" customHeight="1" x14ac:dyDescent="0.2">
      <c r="A225" s="677" t="s">
        <v>918</v>
      </c>
      <c r="B225" s="313"/>
      <c r="C225" s="541"/>
      <c r="D225" s="421"/>
      <c r="E225" s="421"/>
      <c r="F225" s="421"/>
      <c r="G225" s="421"/>
      <c r="H225" s="325"/>
      <c r="I225" s="325"/>
      <c r="J225" s="463"/>
      <c r="L225" s="387"/>
      <c r="M225" s="387"/>
    </row>
    <row r="226" spans="1:13" s="386" customFormat="1" ht="18.75" customHeight="1" x14ac:dyDescent="0.2">
      <c r="A226" s="117" t="s">
        <v>516</v>
      </c>
      <c r="B226" s="432"/>
      <c r="C226" s="132"/>
      <c r="D226" s="396"/>
      <c r="E226" s="396"/>
      <c r="F226" s="396"/>
      <c r="G226" s="310">
        <v>200000</v>
      </c>
      <c r="H226" s="310">
        <v>5000</v>
      </c>
      <c r="I226" s="310" t="s">
        <v>14</v>
      </c>
      <c r="J226" s="397" t="s">
        <v>374</v>
      </c>
      <c r="L226" s="387"/>
      <c r="M226" s="387"/>
    </row>
    <row r="227" spans="1:13" s="386" customFormat="1" ht="18.75" customHeight="1" x14ac:dyDescent="0.2">
      <c r="A227" s="460" t="s">
        <v>135</v>
      </c>
      <c r="B227" s="432"/>
      <c r="C227" s="502"/>
      <c r="D227" s="396"/>
      <c r="E227" s="396"/>
      <c r="F227" s="396"/>
      <c r="G227" s="310"/>
      <c r="H227" s="310"/>
      <c r="I227" s="310"/>
      <c r="J227" s="398" t="s">
        <v>564</v>
      </c>
      <c r="L227" s="387"/>
      <c r="M227" s="387"/>
    </row>
    <row r="228" spans="1:13" s="386" customFormat="1" ht="18.75" customHeight="1" x14ac:dyDescent="0.2">
      <c r="A228" s="454"/>
      <c r="B228" s="455"/>
      <c r="C228" s="456"/>
      <c r="D228" s="413"/>
      <c r="E228" s="413"/>
      <c r="F228" s="413"/>
      <c r="G228" s="415"/>
      <c r="H228" s="415"/>
      <c r="I228" s="415"/>
      <c r="J228" s="417" t="s">
        <v>827</v>
      </c>
      <c r="L228" s="387"/>
      <c r="M228" s="387"/>
    </row>
    <row r="229" spans="1:13" s="386" customFormat="1" ht="18.75" customHeight="1" x14ac:dyDescent="0.3">
      <c r="A229" s="433" t="s">
        <v>517</v>
      </c>
      <c r="B229" s="55">
        <v>2</v>
      </c>
      <c r="C229" s="55">
        <v>1</v>
      </c>
      <c r="D229" s="55">
        <v>0</v>
      </c>
      <c r="E229" s="55">
        <v>0</v>
      </c>
      <c r="F229" s="55">
        <v>0</v>
      </c>
      <c r="G229" s="654">
        <v>675000</v>
      </c>
      <c r="H229" s="654">
        <v>330000</v>
      </c>
      <c r="I229" s="654">
        <v>3900</v>
      </c>
      <c r="J229" s="397"/>
      <c r="L229" s="387"/>
      <c r="M229" s="387"/>
    </row>
    <row r="230" spans="1:13" s="386" customFormat="1" ht="56.25" x14ac:dyDescent="0.2">
      <c r="A230" s="494" t="s">
        <v>167</v>
      </c>
      <c r="B230" s="561" t="s">
        <v>5</v>
      </c>
      <c r="C230" s="561" t="s">
        <v>6</v>
      </c>
      <c r="D230" s="561" t="s">
        <v>7</v>
      </c>
      <c r="E230" s="561" t="s">
        <v>8</v>
      </c>
      <c r="F230" s="561" t="s">
        <v>9</v>
      </c>
      <c r="G230" s="562" t="s">
        <v>10</v>
      </c>
      <c r="H230" s="562" t="s">
        <v>15</v>
      </c>
      <c r="I230" s="562" t="s">
        <v>11</v>
      </c>
      <c r="J230" s="563" t="s">
        <v>837</v>
      </c>
      <c r="L230" s="387"/>
      <c r="M230" s="387"/>
    </row>
    <row r="231" spans="1:13" s="386" customFormat="1" ht="21" customHeight="1" x14ac:dyDescent="0.2">
      <c r="A231" s="388" t="s">
        <v>455</v>
      </c>
      <c r="B231" s="437"/>
      <c r="C231" s="437"/>
      <c r="D231" s="437"/>
      <c r="E231" s="437"/>
      <c r="F231" s="437"/>
      <c r="G231" s="459">
        <v>75000</v>
      </c>
      <c r="H231" s="311"/>
      <c r="I231" s="504"/>
      <c r="J231" s="438"/>
      <c r="L231" s="387"/>
      <c r="M231" s="387"/>
    </row>
    <row r="232" spans="1:13" s="386" customFormat="1" ht="21" customHeight="1" x14ac:dyDescent="0.2">
      <c r="A232" s="555" t="s">
        <v>902</v>
      </c>
      <c r="B232" s="396">
        <v>1</v>
      </c>
      <c r="C232" s="396"/>
      <c r="D232" s="396"/>
      <c r="E232" s="396"/>
      <c r="F232" s="396"/>
      <c r="G232" s="404"/>
      <c r="H232" s="310"/>
      <c r="I232" s="492"/>
      <c r="J232" s="397"/>
      <c r="L232" s="387"/>
      <c r="M232" s="387"/>
    </row>
    <row r="233" spans="1:13" s="386" customFormat="1" ht="21" customHeight="1" x14ac:dyDescent="0.2">
      <c r="A233" s="555" t="s">
        <v>125</v>
      </c>
      <c r="B233" s="396"/>
      <c r="C233" s="396"/>
      <c r="D233" s="396"/>
      <c r="E233" s="396"/>
      <c r="F233" s="396"/>
      <c r="G233" s="404"/>
      <c r="H233" s="310"/>
      <c r="I233" s="492"/>
      <c r="J233" s="397"/>
      <c r="L233" s="387"/>
      <c r="M233" s="387"/>
    </row>
    <row r="234" spans="1:13" s="386" customFormat="1" ht="21" customHeight="1" x14ac:dyDescent="0.2">
      <c r="A234" s="432" t="s">
        <v>515</v>
      </c>
      <c r="B234" s="132"/>
      <c r="C234" s="396"/>
      <c r="D234" s="396"/>
      <c r="E234" s="396"/>
      <c r="F234" s="396"/>
      <c r="G234" s="404"/>
      <c r="H234" s="310">
        <v>20000</v>
      </c>
      <c r="I234" s="492">
        <v>7400</v>
      </c>
      <c r="J234" s="397" t="s">
        <v>828</v>
      </c>
      <c r="L234" s="387"/>
      <c r="M234" s="387"/>
    </row>
    <row r="235" spans="1:13" s="386" customFormat="1" ht="21" customHeight="1" x14ac:dyDescent="0.2">
      <c r="A235" s="436" t="s">
        <v>36</v>
      </c>
      <c r="B235" s="396"/>
      <c r="C235" s="396"/>
      <c r="D235" s="396"/>
      <c r="E235" s="396"/>
      <c r="F235" s="396"/>
      <c r="G235" s="404"/>
      <c r="H235" s="310"/>
      <c r="I235" s="492"/>
      <c r="J235" s="398" t="s">
        <v>564</v>
      </c>
      <c r="L235" s="387"/>
      <c r="M235" s="387"/>
    </row>
    <row r="236" spans="1:13" s="386" customFormat="1" ht="21" customHeight="1" x14ac:dyDescent="0.2">
      <c r="A236" s="594"/>
      <c r="B236" s="406"/>
      <c r="C236" s="406"/>
      <c r="D236" s="406"/>
      <c r="E236" s="406"/>
      <c r="F236" s="406"/>
      <c r="G236" s="429"/>
      <c r="H236" s="376"/>
      <c r="I236" s="567"/>
      <c r="J236" s="407" t="s">
        <v>827</v>
      </c>
      <c r="L236" s="387"/>
      <c r="M236" s="387"/>
    </row>
    <row r="237" spans="1:13" s="386" customFormat="1" ht="21" customHeight="1" x14ac:dyDescent="0.2">
      <c r="A237" s="553" t="s">
        <v>901</v>
      </c>
      <c r="B237" s="506"/>
      <c r="C237" s="433">
        <v>1</v>
      </c>
      <c r="D237" s="396"/>
      <c r="E237" s="396"/>
      <c r="F237" s="396"/>
      <c r="G237" s="310">
        <v>190000</v>
      </c>
      <c r="H237" s="310"/>
      <c r="I237" s="310"/>
      <c r="J237" s="398"/>
      <c r="L237" s="387"/>
      <c r="M237" s="450"/>
    </row>
    <row r="238" spans="1:13" s="386" customFormat="1" ht="21" customHeight="1" x14ac:dyDescent="0.2">
      <c r="A238" s="474" t="s">
        <v>518</v>
      </c>
      <c r="B238" s="474"/>
      <c r="C238" s="443"/>
      <c r="D238" s="396"/>
      <c r="E238" s="396"/>
      <c r="F238" s="396"/>
      <c r="G238" s="310"/>
      <c r="H238" s="310">
        <v>50000</v>
      </c>
      <c r="I238" s="310" t="s">
        <v>14</v>
      </c>
      <c r="J238" s="397" t="s">
        <v>833</v>
      </c>
      <c r="L238" s="387"/>
      <c r="M238" s="450"/>
    </row>
    <row r="239" spans="1:13" s="386" customFormat="1" ht="21" customHeight="1" x14ac:dyDescent="0.2">
      <c r="A239" s="474"/>
      <c r="B239" s="474"/>
      <c r="C239" s="474"/>
      <c r="D239" s="396"/>
      <c r="E239" s="396"/>
      <c r="F239" s="396"/>
      <c r="G239" s="310"/>
      <c r="H239" s="310"/>
      <c r="I239" s="310"/>
      <c r="J239" s="398" t="s">
        <v>564</v>
      </c>
      <c r="L239" s="387"/>
      <c r="M239" s="450"/>
    </row>
    <row r="240" spans="1:13" s="386" customFormat="1" ht="21" customHeight="1" x14ac:dyDescent="0.2">
      <c r="A240" s="505"/>
      <c r="B240" s="505"/>
      <c r="C240" s="505"/>
      <c r="D240" s="406"/>
      <c r="E240" s="406"/>
      <c r="F240" s="406"/>
      <c r="G240" s="376"/>
      <c r="H240" s="376"/>
      <c r="I240" s="376"/>
      <c r="J240" s="407" t="s">
        <v>829</v>
      </c>
      <c r="L240" s="387"/>
      <c r="M240" s="450"/>
    </row>
    <row r="241" spans="1:13" s="386" customFormat="1" ht="21" customHeight="1" x14ac:dyDescent="0.2">
      <c r="A241" s="474" t="s">
        <v>521</v>
      </c>
      <c r="B241" s="474"/>
      <c r="C241" s="443"/>
      <c r="D241" s="396"/>
      <c r="E241" s="396"/>
      <c r="F241" s="396"/>
      <c r="G241" s="310"/>
      <c r="H241" s="310">
        <v>50000</v>
      </c>
      <c r="I241" s="310" t="s">
        <v>14</v>
      </c>
      <c r="J241" s="397" t="s">
        <v>833</v>
      </c>
      <c r="L241" s="387"/>
      <c r="M241" s="450"/>
    </row>
    <row r="242" spans="1:13" s="386" customFormat="1" ht="21" customHeight="1" x14ac:dyDescent="0.2">
      <c r="A242" s="442" t="s">
        <v>519</v>
      </c>
      <c r="B242" s="506"/>
      <c r="C242" s="396"/>
      <c r="D242" s="396"/>
      <c r="E242" s="396"/>
      <c r="F242" s="396"/>
      <c r="G242" s="310"/>
      <c r="H242" s="310"/>
      <c r="I242" s="310"/>
      <c r="J242" s="398" t="s">
        <v>564</v>
      </c>
      <c r="L242" s="387"/>
      <c r="M242" s="450"/>
    </row>
    <row r="243" spans="1:13" s="386" customFormat="1" ht="21" customHeight="1" x14ac:dyDescent="0.2">
      <c r="A243" s="442"/>
      <c r="B243" s="506"/>
      <c r="C243" s="396"/>
      <c r="D243" s="396"/>
      <c r="E243" s="396"/>
      <c r="F243" s="396"/>
      <c r="G243" s="310"/>
      <c r="H243" s="310"/>
      <c r="I243" s="310"/>
      <c r="J243" s="407" t="s">
        <v>829</v>
      </c>
      <c r="L243" s="387"/>
      <c r="M243" s="450"/>
    </row>
    <row r="244" spans="1:13" s="386" customFormat="1" ht="21" customHeight="1" x14ac:dyDescent="0.2">
      <c r="A244" s="487" t="s">
        <v>522</v>
      </c>
      <c r="B244" s="487"/>
      <c r="C244" s="440"/>
      <c r="D244" s="421"/>
      <c r="E244" s="421"/>
      <c r="F244" s="421"/>
      <c r="G244" s="325"/>
      <c r="H244" s="325">
        <v>30000</v>
      </c>
      <c r="I244" s="325" t="s">
        <v>14</v>
      </c>
      <c r="J244" s="424" t="s">
        <v>531</v>
      </c>
      <c r="L244" s="387"/>
      <c r="M244" s="450"/>
    </row>
    <row r="245" spans="1:13" s="386" customFormat="1" ht="21" customHeight="1" x14ac:dyDescent="0.2">
      <c r="A245" s="442" t="s">
        <v>520</v>
      </c>
      <c r="B245" s="506"/>
      <c r="C245" s="396"/>
      <c r="D245" s="396"/>
      <c r="E245" s="396"/>
      <c r="F245" s="396"/>
      <c r="G245" s="310"/>
      <c r="H245" s="310"/>
      <c r="I245" s="310"/>
      <c r="J245" s="398" t="s">
        <v>564</v>
      </c>
      <c r="L245" s="387"/>
      <c r="M245" s="450"/>
    </row>
    <row r="246" spans="1:13" s="386" customFormat="1" ht="21" customHeight="1" x14ac:dyDescent="0.2">
      <c r="A246" s="507"/>
      <c r="B246" s="508"/>
      <c r="C246" s="406"/>
      <c r="D246" s="406"/>
      <c r="E246" s="406"/>
      <c r="F246" s="406"/>
      <c r="G246" s="376"/>
      <c r="H246" s="376"/>
      <c r="I246" s="376"/>
      <c r="J246" s="407" t="s">
        <v>830</v>
      </c>
      <c r="L246" s="387"/>
      <c r="M246" s="450"/>
    </row>
    <row r="247" spans="1:13" s="386" customFormat="1" ht="21" customHeight="1" x14ac:dyDescent="0.2">
      <c r="A247" s="474" t="s">
        <v>523</v>
      </c>
      <c r="B247" s="474"/>
      <c r="C247" s="440"/>
      <c r="D247" s="396"/>
      <c r="E247" s="396"/>
      <c r="F247" s="396"/>
      <c r="G247" s="310"/>
      <c r="H247" s="310">
        <v>50000</v>
      </c>
      <c r="I247" s="310" t="s">
        <v>14</v>
      </c>
      <c r="J247" s="397" t="s">
        <v>833</v>
      </c>
      <c r="L247" s="387"/>
      <c r="M247" s="450"/>
    </row>
    <row r="248" spans="1:13" s="386" customFormat="1" ht="21" customHeight="1" x14ac:dyDescent="0.2">
      <c r="A248" s="442" t="s">
        <v>520</v>
      </c>
      <c r="B248" s="506"/>
      <c r="C248" s="396"/>
      <c r="D248" s="396"/>
      <c r="E248" s="396"/>
      <c r="F248" s="396"/>
      <c r="G248" s="310"/>
      <c r="H248" s="310"/>
      <c r="I248" s="310"/>
      <c r="J248" s="398" t="s">
        <v>564</v>
      </c>
      <c r="L248" s="387"/>
      <c r="M248" s="450"/>
    </row>
    <row r="249" spans="1:13" s="386" customFormat="1" ht="21" customHeight="1" x14ac:dyDescent="0.2">
      <c r="A249" s="442"/>
      <c r="B249" s="506"/>
      <c r="C249" s="396"/>
      <c r="D249" s="396"/>
      <c r="E249" s="396"/>
      <c r="F249" s="396"/>
      <c r="G249" s="310"/>
      <c r="H249" s="310"/>
      <c r="I249" s="310"/>
      <c r="J249" s="398" t="s">
        <v>831</v>
      </c>
      <c r="L249" s="387"/>
      <c r="M249" s="450"/>
    </row>
    <row r="250" spans="1:13" s="386" customFormat="1" ht="21" customHeight="1" x14ac:dyDescent="0.2">
      <c r="A250" s="574" t="s">
        <v>524</v>
      </c>
      <c r="B250" s="487"/>
      <c r="C250" s="440"/>
      <c r="D250" s="421"/>
      <c r="E250" s="421"/>
      <c r="F250" s="421"/>
      <c r="G250" s="325"/>
      <c r="H250" s="325">
        <v>5000</v>
      </c>
      <c r="I250" s="325" t="s">
        <v>14</v>
      </c>
      <c r="J250" s="424" t="s">
        <v>833</v>
      </c>
      <c r="L250" s="387"/>
      <c r="M250" s="450"/>
    </row>
    <row r="251" spans="1:13" s="386" customFormat="1" ht="21" customHeight="1" x14ac:dyDescent="0.2">
      <c r="A251" s="442" t="s">
        <v>520</v>
      </c>
      <c r="B251" s="506"/>
      <c r="C251" s="396"/>
      <c r="D251" s="396"/>
      <c r="E251" s="396"/>
      <c r="F251" s="396"/>
      <c r="G251" s="310"/>
      <c r="H251" s="310"/>
      <c r="I251" s="310"/>
      <c r="J251" s="398" t="s">
        <v>564</v>
      </c>
      <c r="L251" s="387"/>
      <c r="M251" s="450"/>
    </row>
    <row r="252" spans="1:13" s="386" customFormat="1" ht="21" customHeight="1" x14ac:dyDescent="0.2">
      <c r="A252" s="507"/>
      <c r="B252" s="508"/>
      <c r="C252" s="406"/>
      <c r="D252" s="406"/>
      <c r="E252" s="406"/>
      <c r="F252" s="406"/>
      <c r="G252" s="376"/>
      <c r="H252" s="376"/>
      <c r="I252" s="376"/>
      <c r="J252" s="407" t="s">
        <v>832</v>
      </c>
      <c r="L252" s="387"/>
      <c r="M252" s="450"/>
    </row>
    <row r="253" spans="1:13" s="386" customFormat="1" ht="56.25" x14ac:dyDescent="0.2">
      <c r="A253" s="494" t="s">
        <v>167</v>
      </c>
      <c r="B253" s="561" t="s">
        <v>5</v>
      </c>
      <c r="C253" s="561" t="s">
        <v>6</v>
      </c>
      <c r="D253" s="561" t="s">
        <v>7</v>
      </c>
      <c r="E253" s="561" t="s">
        <v>8</v>
      </c>
      <c r="F253" s="561" t="s">
        <v>9</v>
      </c>
      <c r="G253" s="562" t="s">
        <v>10</v>
      </c>
      <c r="H253" s="562" t="s">
        <v>15</v>
      </c>
      <c r="I253" s="562" t="s">
        <v>11</v>
      </c>
      <c r="J253" s="563" t="s">
        <v>837</v>
      </c>
      <c r="L253" s="387"/>
      <c r="M253" s="387"/>
    </row>
    <row r="254" spans="1:13" s="386" customFormat="1" ht="19.5" customHeight="1" x14ac:dyDescent="0.2">
      <c r="A254" s="509" t="s">
        <v>525</v>
      </c>
      <c r="B254" s="509"/>
      <c r="C254" s="588"/>
      <c r="D254" s="437"/>
      <c r="E254" s="437"/>
      <c r="F254" s="437"/>
      <c r="G254" s="311"/>
      <c r="H254" s="311">
        <v>5000</v>
      </c>
      <c r="I254" s="311" t="s">
        <v>14</v>
      </c>
      <c r="J254" s="438" t="s">
        <v>833</v>
      </c>
      <c r="L254" s="387"/>
      <c r="M254" s="450"/>
    </row>
    <row r="255" spans="1:13" s="386" customFormat="1" ht="19.5" customHeight="1" x14ac:dyDescent="0.2">
      <c r="A255" s="442" t="s">
        <v>131</v>
      </c>
      <c r="B255" s="506"/>
      <c r="C255" s="396"/>
      <c r="D255" s="396"/>
      <c r="E255" s="396"/>
      <c r="F255" s="396"/>
      <c r="G255" s="310"/>
      <c r="H255" s="310"/>
      <c r="I255" s="310"/>
      <c r="J255" s="398" t="s">
        <v>564</v>
      </c>
      <c r="L255" s="387"/>
      <c r="M255" s="450"/>
    </row>
    <row r="256" spans="1:13" s="386" customFormat="1" ht="19.5" customHeight="1" x14ac:dyDescent="0.2">
      <c r="A256" s="510"/>
      <c r="B256" s="508"/>
      <c r="C256" s="406"/>
      <c r="D256" s="406"/>
      <c r="E256" s="406"/>
      <c r="F256" s="406"/>
      <c r="G256" s="376"/>
      <c r="H256" s="376"/>
      <c r="I256" s="376"/>
      <c r="J256" s="407" t="s">
        <v>829</v>
      </c>
      <c r="L256" s="387"/>
      <c r="M256" s="450"/>
    </row>
    <row r="257" spans="1:13" s="386" customFormat="1" ht="19.5" customHeight="1" x14ac:dyDescent="0.2">
      <c r="A257" s="551" t="s">
        <v>903</v>
      </c>
      <c r="B257" s="433">
        <v>1</v>
      </c>
      <c r="C257" s="397"/>
      <c r="D257" s="396"/>
      <c r="E257" s="396"/>
      <c r="F257" s="396"/>
      <c r="G257" s="451">
        <v>200000</v>
      </c>
      <c r="H257" s="310"/>
      <c r="I257" s="310"/>
      <c r="J257" s="398"/>
      <c r="L257" s="387"/>
      <c r="M257" s="387"/>
    </row>
    <row r="258" spans="1:13" s="386" customFormat="1" ht="19.5" customHeight="1" x14ac:dyDescent="0.2">
      <c r="A258" s="551" t="s">
        <v>527</v>
      </c>
      <c r="B258" s="396"/>
      <c r="C258" s="397"/>
      <c r="D258" s="396"/>
      <c r="E258" s="396"/>
      <c r="F258" s="396"/>
      <c r="G258" s="449"/>
      <c r="H258" s="310"/>
      <c r="I258" s="310"/>
      <c r="J258" s="398"/>
      <c r="L258" s="387"/>
      <c r="M258" s="387"/>
    </row>
    <row r="259" spans="1:13" s="386" customFormat="1" ht="19.5" customHeight="1" x14ac:dyDescent="0.2">
      <c r="A259" s="117" t="s">
        <v>31</v>
      </c>
      <c r="B259" s="443"/>
      <c r="C259" s="397"/>
      <c r="D259" s="396"/>
      <c r="E259" s="396"/>
      <c r="F259" s="396"/>
      <c r="G259" s="396"/>
      <c r="H259" s="451">
        <v>10000</v>
      </c>
      <c r="I259" s="310">
        <v>9519</v>
      </c>
      <c r="J259" s="397" t="s">
        <v>828</v>
      </c>
      <c r="L259" s="387"/>
      <c r="M259" s="387"/>
    </row>
    <row r="260" spans="1:13" s="386" customFormat="1" ht="19.5" customHeight="1" x14ac:dyDescent="0.2">
      <c r="A260" s="460" t="s">
        <v>36</v>
      </c>
      <c r="B260" s="120"/>
      <c r="C260" s="131"/>
      <c r="D260" s="396"/>
      <c r="E260" s="396"/>
      <c r="F260" s="396"/>
      <c r="G260" s="396"/>
      <c r="H260" s="310"/>
      <c r="I260" s="310"/>
      <c r="J260" s="398" t="s">
        <v>834</v>
      </c>
      <c r="L260" s="387"/>
      <c r="M260" s="387"/>
    </row>
    <row r="261" spans="1:13" s="386" customFormat="1" ht="19.5" customHeight="1" x14ac:dyDescent="0.2">
      <c r="A261" s="470"/>
      <c r="B261" s="315"/>
      <c r="C261" s="316"/>
      <c r="D261" s="406"/>
      <c r="E261" s="406"/>
      <c r="F261" s="406"/>
      <c r="G261" s="406"/>
      <c r="H261" s="376"/>
      <c r="I261" s="376"/>
      <c r="J261" s="407" t="s">
        <v>815</v>
      </c>
      <c r="L261" s="387"/>
      <c r="M261" s="387"/>
    </row>
    <row r="262" spans="1:13" s="386" customFormat="1" ht="19.5" customHeight="1" x14ac:dyDescent="0.2">
      <c r="A262" s="117" t="s">
        <v>33</v>
      </c>
      <c r="B262" s="120"/>
      <c r="C262" s="443"/>
      <c r="D262" s="396"/>
      <c r="E262" s="396"/>
      <c r="F262" s="396"/>
      <c r="G262" s="396"/>
      <c r="H262" s="451">
        <v>5000</v>
      </c>
      <c r="I262" s="310" t="s">
        <v>14</v>
      </c>
      <c r="J262" s="397" t="s">
        <v>828</v>
      </c>
      <c r="L262" s="387"/>
      <c r="M262" s="387"/>
    </row>
    <row r="263" spans="1:13" s="386" customFormat="1" ht="19.5" customHeight="1" x14ac:dyDescent="0.2">
      <c r="A263" s="460" t="s">
        <v>36</v>
      </c>
      <c r="B263" s="120"/>
      <c r="C263" s="131"/>
      <c r="D263" s="396"/>
      <c r="E263" s="396"/>
      <c r="F263" s="396"/>
      <c r="G263" s="396"/>
      <c r="H263" s="310"/>
      <c r="I263" s="310"/>
      <c r="J263" s="398" t="s">
        <v>177</v>
      </c>
      <c r="L263" s="387"/>
      <c r="M263" s="387"/>
    </row>
    <row r="264" spans="1:13" s="386" customFormat="1" ht="19.5" customHeight="1" x14ac:dyDescent="0.2">
      <c r="A264" s="470"/>
      <c r="B264" s="315"/>
      <c r="C264" s="467"/>
      <c r="D264" s="406"/>
      <c r="E264" s="406"/>
      <c r="F264" s="406"/>
      <c r="G264" s="406"/>
      <c r="H264" s="376"/>
      <c r="I264" s="376"/>
      <c r="J264" s="407" t="s">
        <v>815</v>
      </c>
      <c r="L264" s="387"/>
      <c r="M264" s="387"/>
    </row>
    <row r="265" spans="1:13" s="386" customFormat="1" ht="19.5" customHeight="1" x14ac:dyDescent="0.2">
      <c r="A265" s="117" t="s">
        <v>32</v>
      </c>
      <c r="B265" s="440"/>
      <c r="C265" s="397"/>
      <c r="D265" s="396"/>
      <c r="E265" s="396"/>
      <c r="F265" s="396"/>
      <c r="G265" s="396"/>
      <c r="H265" s="451">
        <v>4000</v>
      </c>
      <c r="I265" s="310">
        <v>1150</v>
      </c>
      <c r="J265" s="397" t="s">
        <v>833</v>
      </c>
      <c r="L265" s="387"/>
      <c r="M265" s="387"/>
    </row>
    <row r="266" spans="1:13" s="386" customFormat="1" ht="19.5" customHeight="1" x14ac:dyDescent="0.2">
      <c r="A266" s="460" t="s">
        <v>36</v>
      </c>
      <c r="B266" s="120"/>
      <c r="C266" s="131"/>
      <c r="D266" s="396"/>
      <c r="E266" s="396"/>
      <c r="F266" s="396"/>
      <c r="G266" s="396"/>
      <c r="H266" s="310"/>
      <c r="I266" s="310"/>
      <c r="J266" s="398" t="s">
        <v>177</v>
      </c>
      <c r="L266" s="387"/>
      <c r="M266" s="387"/>
    </row>
    <row r="267" spans="1:13" s="386" customFormat="1" ht="19.5" customHeight="1" x14ac:dyDescent="0.2">
      <c r="A267" s="443"/>
      <c r="B267" s="432"/>
      <c r="C267" s="451"/>
      <c r="D267" s="396"/>
      <c r="E267" s="396"/>
      <c r="F267" s="396"/>
      <c r="G267" s="310"/>
      <c r="H267" s="396"/>
      <c r="I267" s="310"/>
      <c r="J267" s="407" t="s">
        <v>815</v>
      </c>
      <c r="L267" s="387"/>
      <c r="M267" s="387"/>
    </row>
    <row r="268" spans="1:13" s="386" customFormat="1" ht="19.5" customHeight="1" x14ac:dyDescent="0.2">
      <c r="A268" s="134" t="s">
        <v>38</v>
      </c>
      <c r="B268" s="313"/>
      <c r="C268" s="440"/>
      <c r="D268" s="421"/>
      <c r="E268" s="421"/>
      <c r="F268" s="421"/>
      <c r="G268" s="325"/>
      <c r="H268" s="498">
        <v>1000</v>
      </c>
      <c r="I268" s="325" t="s">
        <v>14</v>
      </c>
      <c r="J268" s="424" t="s">
        <v>833</v>
      </c>
      <c r="L268" s="447"/>
      <c r="M268" s="387"/>
    </row>
    <row r="269" spans="1:13" s="386" customFormat="1" ht="19.5" customHeight="1" x14ac:dyDescent="0.2">
      <c r="A269" s="460" t="s">
        <v>36</v>
      </c>
      <c r="B269" s="120"/>
      <c r="C269" s="397"/>
      <c r="D269" s="396"/>
      <c r="E269" s="396"/>
      <c r="F269" s="396"/>
      <c r="G269" s="310"/>
      <c r="H269" s="131"/>
      <c r="I269" s="310"/>
      <c r="J269" s="398" t="s">
        <v>177</v>
      </c>
      <c r="K269" s="511"/>
      <c r="L269" s="447"/>
      <c r="M269" s="387"/>
    </row>
    <row r="270" spans="1:13" s="386" customFormat="1" ht="19.5" customHeight="1" x14ac:dyDescent="0.2">
      <c r="A270" s="470"/>
      <c r="B270" s="405"/>
      <c r="C270" s="405"/>
      <c r="D270" s="406"/>
      <c r="E270" s="406"/>
      <c r="F270" s="406"/>
      <c r="G270" s="376"/>
      <c r="H270" s="473"/>
      <c r="I270" s="512"/>
      <c r="J270" s="407" t="s">
        <v>815</v>
      </c>
      <c r="L270" s="450"/>
      <c r="M270" s="387"/>
    </row>
    <row r="271" spans="1:13" s="386" customFormat="1" ht="19.5" customHeight="1" x14ac:dyDescent="0.2">
      <c r="A271" s="117" t="s">
        <v>639</v>
      </c>
      <c r="B271" s="440"/>
      <c r="C271" s="397"/>
      <c r="D271" s="396"/>
      <c r="E271" s="396"/>
      <c r="F271" s="396"/>
      <c r="G271" s="310"/>
      <c r="H271" s="451">
        <v>70840</v>
      </c>
      <c r="I271" s="310">
        <v>5700</v>
      </c>
      <c r="J271" s="397" t="s">
        <v>833</v>
      </c>
      <c r="L271" s="447"/>
      <c r="M271" s="387"/>
    </row>
    <row r="272" spans="1:13" s="386" customFormat="1" ht="19.5" customHeight="1" x14ac:dyDescent="0.2">
      <c r="A272" s="460" t="s">
        <v>36</v>
      </c>
      <c r="B272" s="120"/>
      <c r="C272" s="397"/>
      <c r="D272" s="396"/>
      <c r="E272" s="396"/>
      <c r="F272" s="396"/>
      <c r="G272" s="310"/>
      <c r="H272" s="131"/>
      <c r="I272" s="310"/>
      <c r="J272" s="398" t="s">
        <v>835</v>
      </c>
      <c r="K272" s="511"/>
      <c r="L272" s="447"/>
      <c r="M272" s="387"/>
    </row>
    <row r="273" spans="1:255" s="386" customFormat="1" ht="19.5" customHeight="1" x14ac:dyDescent="0.2">
      <c r="A273" s="443"/>
      <c r="B273" s="397"/>
      <c r="C273" s="397"/>
      <c r="D273" s="396"/>
      <c r="E273" s="396"/>
      <c r="F273" s="396"/>
      <c r="G273" s="310"/>
      <c r="H273" s="449"/>
      <c r="I273" s="471"/>
      <c r="J273" s="398" t="s">
        <v>815</v>
      </c>
      <c r="L273" s="450"/>
      <c r="M273" s="387"/>
    </row>
    <row r="274" spans="1:255" s="386" customFormat="1" ht="19.5" customHeight="1" x14ac:dyDescent="0.2">
      <c r="A274" s="487" t="s">
        <v>528</v>
      </c>
      <c r="B274" s="487"/>
      <c r="C274" s="440"/>
      <c r="D274" s="487"/>
      <c r="E274" s="421"/>
      <c r="F274" s="421"/>
      <c r="G274" s="325"/>
      <c r="H274" s="452">
        <v>8000</v>
      </c>
      <c r="I274" s="325" t="s">
        <v>14</v>
      </c>
      <c r="J274" s="424" t="s">
        <v>833</v>
      </c>
      <c r="L274" s="450"/>
      <c r="M274" s="387"/>
    </row>
    <row r="275" spans="1:255" s="386" customFormat="1" ht="19.5" customHeight="1" x14ac:dyDescent="0.2">
      <c r="A275" s="460" t="s">
        <v>529</v>
      </c>
      <c r="B275" s="397"/>
      <c r="C275" s="397"/>
      <c r="D275" s="396"/>
      <c r="E275" s="396"/>
      <c r="F275" s="396"/>
      <c r="G275" s="310"/>
      <c r="H275" s="449"/>
      <c r="I275" s="471"/>
      <c r="J275" s="398" t="s">
        <v>177</v>
      </c>
      <c r="L275" s="450"/>
      <c r="M275" s="387"/>
    </row>
    <row r="276" spans="1:255" s="386" customFormat="1" ht="19.5" customHeight="1" x14ac:dyDescent="0.2">
      <c r="A276" s="470"/>
      <c r="B276" s="405"/>
      <c r="C276" s="405"/>
      <c r="D276" s="406"/>
      <c r="E276" s="406"/>
      <c r="F276" s="406"/>
      <c r="G276" s="376"/>
      <c r="H276" s="473"/>
      <c r="I276" s="512"/>
      <c r="J276" s="407" t="s">
        <v>815</v>
      </c>
      <c r="L276" s="450"/>
      <c r="M276" s="387"/>
    </row>
    <row r="277" spans="1:255" s="386" customFormat="1" ht="56.25" x14ac:dyDescent="0.2">
      <c r="A277" s="494" t="s">
        <v>167</v>
      </c>
      <c r="B277" s="561" t="s">
        <v>5</v>
      </c>
      <c r="C277" s="561" t="s">
        <v>6</v>
      </c>
      <c r="D277" s="561" t="s">
        <v>7</v>
      </c>
      <c r="E277" s="561" t="s">
        <v>8</v>
      </c>
      <c r="F277" s="561" t="s">
        <v>9</v>
      </c>
      <c r="G277" s="562" t="s">
        <v>10</v>
      </c>
      <c r="H277" s="562" t="s">
        <v>15</v>
      </c>
      <c r="I277" s="562" t="s">
        <v>11</v>
      </c>
      <c r="J277" s="563" t="s">
        <v>837</v>
      </c>
      <c r="L277" s="387"/>
      <c r="M277" s="387"/>
    </row>
    <row r="278" spans="1:255" s="386" customFormat="1" ht="20.25" customHeight="1" x14ac:dyDescent="0.2">
      <c r="A278" s="509" t="s">
        <v>530</v>
      </c>
      <c r="B278" s="595"/>
      <c r="C278" s="588"/>
      <c r="D278" s="595"/>
      <c r="E278" s="437"/>
      <c r="F278" s="437"/>
      <c r="G278" s="311"/>
      <c r="H278" s="503">
        <v>2100</v>
      </c>
      <c r="I278" s="311" t="s">
        <v>14</v>
      </c>
      <c r="J278" s="438" t="s">
        <v>833</v>
      </c>
      <c r="L278" s="450"/>
      <c r="M278" s="387"/>
    </row>
    <row r="279" spans="1:255" s="386" customFormat="1" ht="20.25" customHeight="1" x14ac:dyDescent="0.2">
      <c r="A279" s="460" t="s">
        <v>529</v>
      </c>
      <c r="B279" s="397"/>
      <c r="C279" s="397"/>
      <c r="D279" s="396"/>
      <c r="E279" s="396"/>
      <c r="F279" s="396"/>
      <c r="G279" s="310"/>
      <c r="H279" s="449"/>
      <c r="I279" s="471"/>
      <c r="J279" s="398" t="s">
        <v>177</v>
      </c>
      <c r="L279" s="450"/>
      <c r="M279" s="387"/>
    </row>
    <row r="280" spans="1:255" s="386" customFormat="1" ht="20.25" customHeight="1" x14ac:dyDescent="0.2">
      <c r="A280" s="470"/>
      <c r="B280" s="405"/>
      <c r="C280" s="405"/>
      <c r="D280" s="406"/>
      <c r="E280" s="406"/>
      <c r="F280" s="406"/>
      <c r="G280" s="376"/>
      <c r="H280" s="473"/>
      <c r="I280" s="512"/>
      <c r="J280" s="407" t="s">
        <v>815</v>
      </c>
      <c r="L280" s="450"/>
      <c r="M280" s="387"/>
    </row>
    <row r="281" spans="1:255" s="397" customFormat="1" ht="20.25" customHeight="1" x14ac:dyDescent="0.2">
      <c r="A281" s="678" t="s">
        <v>919</v>
      </c>
      <c r="B281" s="468"/>
      <c r="D281" s="400"/>
      <c r="E281" s="396"/>
      <c r="F281" s="396"/>
      <c r="G281" s="310"/>
      <c r="H281" s="449"/>
      <c r="I281" s="471"/>
      <c r="J281" s="513"/>
      <c r="K281" s="468"/>
      <c r="L281" s="450"/>
      <c r="M281" s="387"/>
      <c r="N281" s="387"/>
      <c r="O281" s="387"/>
      <c r="P281" s="387"/>
      <c r="Q281" s="387"/>
      <c r="R281" s="387"/>
      <c r="S281" s="387"/>
      <c r="T281" s="387"/>
      <c r="U281" s="387"/>
      <c r="V281" s="387"/>
      <c r="W281" s="387"/>
      <c r="X281" s="387"/>
      <c r="Y281" s="387"/>
      <c r="Z281" s="387"/>
      <c r="AA281" s="387"/>
      <c r="AB281" s="387"/>
      <c r="AC281" s="387"/>
      <c r="AD281" s="387"/>
      <c r="AE281" s="387"/>
      <c r="AF281" s="387"/>
      <c r="AG281" s="387"/>
      <c r="AH281" s="387"/>
      <c r="AI281" s="387"/>
      <c r="AJ281" s="387"/>
      <c r="AK281" s="387"/>
      <c r="AL281" s="387"/>
      <c r="AM281" s="387"/>
      <c r="AN281" s="387"/>
      <c r="AO281" s="387"/>
      <c r="AP281" s="387"/>
      <c r="AQ281" s="387"/>
      <c r="AR281" s="387"/>
      <c r="AS281" s="387"/>
      <c r="AT281" s="387"/>
      <c r="AU281" s="387"/>
      <c r="AV281" s="387"/>
      <c r="AW281" s="387"/>
      <c r="AX281" s="387"/>
      <c r="AY281" s="387"/>
      <c r="AZ281" s="387"/>
      <c r="BA281" s="387"/>
      <c r="BB281" s="387"/>
      <c r="BC281" s="387"/>
      <c r="BD281" s="387"/>
      <c r="BE281" s="387"/>
      <c r="BF281" s="387"/>
      <c r="BG281" s="387"/>
      <c r="BH281" s="387"/>
      <c r="BI281" s="387"/>
      <c r="BJ281" s="387"/>
      <c r="BK281" s="387"/>
      <c r="BL281" s="387"/>
      <c r="BM281" s="387"/>
      <c r="BN281" s="387"/>
      <c r="BO281" s="387"/>
      <c r="BP281" s="387"/>
      <c r="BQ281" s="387"/>
      <c r="BR281" s="387"/>
      <c r="BS281" s="387"/>
      <c r="BT281" s="387"/>
      <c r="BU281" s="387"/>
      <c r="BV281" s="387"/>
      <c r="BW281" s="387"/>
      <c r="BX281" s="387"/>
      <c r="BY281" s="387"/>
      <c r="BZ281" s="387"/>
      <c r="CA281" s="387"/>
      <c r="CB281" s="387"/>
      <c r="CC281" s="387"/>
      <c r="CD281" s="387"/>
      <c r="CE281" s="387"/>
      <c r="CF281" s="387"/>
      <c r="CG281" s="387"/>
      <c r="CH281" s="387"/>
      <c r="CI281" s="387"/>
      <c r="CJ281" s="387"/>
      <c r="CK281" s="387"/>
      <c r="CL281" s="387"/>
      <c r="CM281" s="387"/>
      <c r="CN281" s="387"/>
      <c r="CO281" s="387"/>
      <c r="CP281" s="387"/>
      <c r="CQ281" s="387"/>
      <c r="CR281" s="387"/>
      <c r="CS281" s="387"/>
      <c r="CT281" s="387"/>
      <c r="CU281" s="387"/>
      <c r="CV281" s="387"/>
      <c r="CW281" s="387"/>
      <c r="CX281" s="387"/>
      <c r="CY281" s="387"/>
      <c r="CZ281" s="387"/>
      <c r="DA281" s="387"/>
      <c r="DB281" s="387"/>
      <c r="DC281" s="387"/>
      <c r="DD281" s="387"/>
      <c r="DE281" s="387"/>
      <c r="DF281" s="387"/>
      <c r="DG281" s="387"/>
      <c r="DH281" s="387"/>
      <c r="DI281" s="387"/>
      <c r="DJ281" s="387"/>
      <c r="DK281" s="387"/>
      <c r="DL281" s="387"/>
      <c r="DM281" s="387"/>
      <c r="DN281" s="387"/>
      <c r="DO281" s="387"/>
      <c r="DP281" s="387"/>
      <c r="DQ281" s="387"/>
      <c r="DR281" s="387"/>
      <c r="DS281" s="387"/>
      <c r="DT281" s="387"/>
      <c r="DU281" s="387"/>
      <c r="DV281" s="387"/>
      <c r="DW281" s="387"/>
      <c r="DX281" s="387"/>
      <c r="DY281" s="387"/>
      <c r="DZ281" s="387"/>
      <c r="EA281" s="387"/>
      <c r="EB281" s="387"/>
      <c r="EC281" s="387"/>
      <c r="ED281" s="387"/>
      <c r="EE281" s="387"/>
      <c r="EF281" s="387"/>
      <c r="EG281" s="387"/>
      <c r="EH281" s="387"/>
      <c r="EI281" s="387"/>
      <c r="EJ281" s="387"/>
      <c r="EK281" s="387"/>
      <c r="EL281" s="387"/>
      <c r="EM281" s="387"/>
      <c r="EN281" s="387"/>
      <c r="EO281" s="387"/>
      <c r="EP281" s="387"/>
      <c r="EQ281" s="387"/>
      <c r="ER281" s="387"/>
      <c r="ES281" s="387"/>
      <c r="ET281" s="387"/>
      <c r="EU281" s="387"/>
      <c r="EV281" s="387"/>
      <c r="EW281" s="387"/>
      <c r="EX281" s="387"/>
      <c r="EY281" s="387"/>
      <c r="EZ281" s="387"/>
      <c r="FA281" s="387"/>
      <c r="FB281" s="387"/>
      <c r="FC281" s="387"/>
      <c r="FD281" s="387"/>
      <c r="FE281" s="387"/>
      <c r="FF281" s="387"/>
      <c r="FG281" s="387"/>
      <c r="FH281" s="387"/>
      <c r="FI281" s="387"/>
      <c r="FJ281" s="387"/>
      <c r="FK281" s="387"/>
      <c r="FL281" s="387"/>
      <c r="FM281" s="387"/>
      <c r="FN281" s="387"/>
      <c r="FO281" s="387"/>
      <c r="FP281" s="387"/>
      <c r="FQ281" s="387"/>
      <c r="FR281" s="387"/>
      <c r="FS281" s="387"/>
      <c r="FT281" s="387"/>
      <c r="FU281" s="387"/>
      <c r="FV281" s="387"/>
      <c r="FW281" s="387"/>
      <c r="FX281" s="387"/>
      <c r="FY281" s="387"/>
      <c r="FZ281" s="387"/>
      <c r="GA281" s="387"/>
      <c r="GB281" s="387"/>
      <c r="GC281" s="387"/>
      <c r="GD281" s="387"/>
      <c r="GE281" s="387"/>
      <c r="GF281" s="387"/>
      <c r="GG281" s="387"/>
      <c r="GH281" s="387"/>
      <c r="GI281" s="387"/>
      <c r="GJ281" s="387"/>
      <c r="GK281" s="387"/>
      <c r="GL281" s="387"/>
      <c r="GM281" s="387"/>
      <c r="GN281" s="387"/>
      <c r="GO281" s="387"/>
      <c r="GP281" s="387"/>
      <c r="GQ281" s="387"/>
      <c r="GR281" s="387"/>
      <c r="GS281" s="387"/>
      <c r="GT281" s="387"/>
      <c r="GU281" s="387"/>
      <c r="GV281" s="387"/>
      <c r="GW281" s="387"/>
      <c r="GX281" s="387"/>
      <c r="GY281" s="387"/>
      <c r="GZ281" s="387"/>
      <c r="HA281" s="387"/>
      <c r="HB281" s="387"/>
      <c r="HC281" s="387"/>
      <c r="HD281" s="387"/>
      <c r="HE281" s="387"/>
      <c r="HF281" s="387"/>
      <c r="HG281" s="387"/>
      <c r="HH281" s="387"/>
      <c r="HI281" s="387"/>
      <c r="HJ281" s="387"/>
      <c r="HK281" s="387"/>
      <c r="HL281" s="387"/>
      <c r="HM281" s="387"/>
      <c r="HN281" s="387"/>
      <c r="HO281" s="387"/>
      <c r="HP281" s="387"/>
      <c r="HQ281" s="387"/>
      <c r="HR281" s="387"/>
      <c r="HS281" s="387"/>
      <c r="HT281" s="387"/>
      <c r="HU281" s="387"/>
      <c r="HV281" s="387"/>
      <c r="HW281" s="387"/>
      <c r="HX281" s="387"/>
      <c r="HY281" s="387"/>
      <c r="HZ281" s="387"/>
      <c r="IA281" s="387"/>
      <c r="IB281" s="387"/>
      <c r="IC281" s="387"/>
      <c r="ID281" s="387"/>
      <c r="IE281" s="387"/>
      <c r="IF281" s="387"/>
      <c r="IG281" s="387"/>
      <c r="IH281" s="387"/>
      <c r="II281" s="387"/>
      <c r="IJ281" s="387"/>
      <c r="IK281" s="387"/>
      <c r="IL281" s="387"/>
      <c r="IM281" s="387"/>
      <c r="IN281" s="387"/>
      <c r="IO281" s="387"/>
      <c r="IP281" s="387"/>
      <c r="IQ281" s="387"/>
      <c r="IR281" s="387"/>
      <c r="IS281" s="387"/>
      <c r="IT281" s="387"/>
      <c r="IU281" s="387"/>
    </row>
    <row r="282" spans="1:255" s="397" customFormat="1" ht="20.25" customHeight="1" x14ac:dyDescent="0.2">
      <c r="A282" s="117" t="s">
        <v>31</v>
      </c>
      <c r="B282" s="127"/>
      <c r="C282" s="443"/>
      <c r="D282" s="400"/>
      <c r="E282" s="396"/>
      <c r="F282" s="396"/>
      <c r="G282" s="310"/>
      <c r="H282" s="451">
        <v>8000</v>
      </c>
      <c r="I282" s="310" t="s">
        <v>14</v>
      </c>
      <c r="J282" s="468" t="s">
        <v>294</v>
      </c>
      <c r="K282" s="468"/>
      <c r="L282" s="387"/>
      <c r="M282" s="387"/>
      <c r="N282" s="387"/>
      <c r="O282" s="387"/>
      <c r="P282" s="387"/>
      <c r="Q282" s="387"/>
      <c r="R282" s="387"/>
      <c r="S282" s="387"/>
      <c r="T282" s="387"/>
      <c r="U282" s="387"/>
      <c r="V282" s="387"/>
      <c r="W282" s="387"/>
      <c r="X282" s="387"/>
      <c r="Y282" s="387"/>
      <c r="Z282" s="387"/>
      <c r="AA282" s="387"/>
      <c r="AB282" s="387"/>
      <c r="AC282" s="387"/>
      <c r="AD282" s="387"/>
      <c r="AE282" s="387"/>
      <c r="AF282" s="387"/>
      <c r="AG282" s="387"/>
      <c r="AH282" s="387"/>
      <c r="AI282" s="387"/>
      <c r="AJ282" s="387"/>
      <c r="AK282" s="387"/>
      <c r="AL282" s="387"/>
      <c r="AM282" s="387"/>
      <c r="AN282" s="387"/>
      <c r="AO282" s="387"/>
      <c r="AP282" s="387"/>
      <c r="AQ282" s="387"/>
      <c r="AR282" s="387"/>
      <c r="AS282" s="387"/>
      <c r="AT282" s="387"/>
      <c r="AU282" s="387"/>
      <c r="AV282" s="387"/>
      <c r="AW282" s="387"/>
      <c r="AX282" s="387"/>
      <c r="AY282" s="387"/>
      <c r="AZ282" s="387"/>
      <c r="BA282" s="387"/>
      <c r="BB282" s="387"/>
      <c r="BC282" s="387"/>
      <c r="BD282" s="387"/>
      <c r="BE282" s="387"/>
      <c r="BF282" s="387"/>
      <c r="BG282" s="387"/>
      <c r="BH282" s="387"/>
      <c r="BI282" s="387"/>
      <c r="BJ282" s="387"/>
      <c r="BK282" s="387"/>
      <c r="BL282" s="387"/>
      <c r="BM282" s="387"/>
      <c r="BN282" s="387"/>
      <c r="BO282" s="387"/>
      <c r="BP282" s="387"/>
      <c r="BQ282" s="387"/>
      <c r="BR282" s="387"/>
      <c r="BS282" s="387"/>
      <c r="BT282" s="387"/>
      <c r="BU282" s="387"/>
      <c r="BV282" s="387"/>
      <c r="BW282" s="387"/>
      <c r="BX282" s="387"/>
      <c r="BY282" s="387"/>
      <c r="BZ282" s="387"/>
      <c r="CA282" s="387"/>
      <c r="CB282" s="387"/>
      <c r="CC282" s="387"/>
      <c r="CD282" s="387"/>
      <c r="CE282" s="387"/>
      <c r="CF282" s="387"/>
      <c r="CG282" s="387"/>
      <c r="CH282" s="387"/>
      <c r="CI282" s="387"/>
      <c r="CJ282" s="387"/>
      <c r="CK282" s="387"/>
      <c r="CL282" s="387"/>
      <c r="CM282" s="387"/>
      <c r="CN282" s="387"/>
      <c r="CO282" s="387"/>
      <c r="CP282" s="387"/>
      <c r="CQ282" s="387"/>
      <c r="CR282" s="387"/>
      <c r="CS282" s="387"/>
      <c r="CT282" s="387"/>
      <c r="CU282" s="387"/>
      <c r="CV282" s="387"/>
      <c r="CW282" s="387"/>
      <c r="CX282" s="387"/>
      <c r="CY282" s="387"/>
      <c r="CZ282" s="387"/>
      <c r="DA282" s="387"/>
      <c r="DB282" s="387"/>
      <c r="DC282" s="387"/>
      <c r="DD282" s="387"/>
      <c r="DE282" s="387"/>
      <c r="DF282" s="387"/>
      <c r="DG282" s="387"/>
      <c r="DH282" s="387"/>
      <c r="DI282" s="387"/>
      <c r="DJ282" s="387"/>
      <c r="DK282" s="387"/>
      <c r="DL282" s="387"/>
      <c r="DM282" s="387"/>
      <c r="DN282" s="387"/>
      <c r="DO282" s="387"/>
      <c r="DP282" s="387"/>
      <c r="DQ282" s="387"/>
      <c r="DR282" s="387"/>
      <c r="DS282" s="387"/>
      <c r="DT282" s="387"/>
      <c r="DU282" s="387"/>
      <c r="DV282" s="387"/>
      <c r="DW282" s="387"/>
      <c r="DX282" s="387"/>
      <c r="DY282" s="387"/>
      <c r="DZ282" s="387"/>
      <c r="EA282" s="387"/>
      <c r="EB282" s="387"/>
      <c r="EC282" s="387"/>
      <c r="ED282" s="387"/>
      <c r="EE282" s="387"/>
      <c r="EF282" s="387"/>
      <c r="EG282" s="387"/>
      <c r="EH282" s="387"/>
      <c r="EI282" s="387"/>
      <c r="EJ282" s="387"/>
      <c r="EK282" s="387"/>
      <c r="EL282" s="387"/>
      <c r="EM282" s="387"/>
      <c r="EN282" s="387"/>
      <c r="EO282" s="387"/>
      <c r="EP282" s="387"/>
      <c r="EQ282" s="387"/>
      <c r="ER282" s="387"/>
      <c r="ES282" s="387"/>
      <c r="ET282" s="387"/>
      <c r="EU282" s="387"/>
      <c r="EV282" s="387"/>
      <c r="EW282" s="387"/>
      <c r="EX282" s="387"/>
      <c r="EY282" s="387"/>
      <c r="EZ282" s="387"/>
      <c r="FA282" s="387"/>
      <c r="FB282" s="387"/>
      <c r="FC282" s="387"/>
      <c r="FD282" s="387"/>
      <c r="FE282" s="387"/>
      <c r="FF282" s="387"/>
      <c r="FG282" s="387"/>
      <c r="FH282" s="387"/>
      <c r="FI282" s="387"/>
      <c r="FJ282" s="387"/>
      <c r="FK282" s="387"/>
      <c r="FL282" s="387"/>
      <c r="FM282" s="387"/>
      <c r="FN282" s="387"/>
      <c r="FO282" s="387"/>
      <c r="FP282" s="387"/>
      <c r="FQ282" s="387"/>
      <c r="FR282" s="387"/>
      <c r="FS282" s="387"/>
      <c r="FT282" s="387"/>
      <c r="FU282" s="387"/>
      <c r="FV282" s="387"/>
      <c r="FW282" s="387"/>
      <c r="FX282" s="387"/>
      <c r="FY282" s="387"/>
      <c r="FZ282" s="387"/>
      <c r="GA282" s="387"/>
      <c r="GB282" s="387"/>
      <c r="GC282" s="387"/>
      <c r="GD282" s="387"/>
      <c r="GE282" s="387"/>
      <c r="GF282" s="387"/>
      <c r="GG282" s="387"/>
      <c r="GH282" s="387"/>
      <c r="GI282" s="387"/>
      <c r="GJ282" s="387"/>
      <c r="GK282" s="387"/>
      <c r="GL282" s="387"/>
      <c r="GM282" s="387"/>
      <c r="GN282" s="387"/>
      <c r="GO282" s="387"/>
      <c r="GP282" s="387"/>
      <c r="GQ282" s="387"/>
      <c r="GR282" s="387"/>
      <c r="GS282" s="387"/>
      <c r="GT282" s="387"/>
      <c r="GU282" s="387"/>
      <c r="GV282" s="387"/>
      <c r="GW282" s="387"/>
      <c r="GX282" s="387"/>
      <c r="GY282" s="387"/>
      <c r="GZ282" s="387"/>
      <c r="HA282" s="387"/>
      <c r="HB282" s="387"/>
      <c r="HC282" s="387"/>
      <c r="HD282" s="387"/>
      <c r="HE282" s="387"/>
      <c r="HF282" s="387"/>
      <c r="HG282" s="387"/>
      <c r="HH282" s="387"/>
      <c r="HI282" s="387"/>
      <c r="HJ282" s="387"/>
      <c r="HK282" s="387"/>
      <c r="HL282" s="387"/>
      <c r="HM282" s="387"/>
      <c r="HN282" s="387"/>
      <c r="HO282" s="387"/>
      <c r="HP282" s="387"/>
      <c r="HQ282" s="387"/>
      <c r="HR282" s="387"/>
      <c r="HS282" s="387"/>
      <c r="HT282" s="387"/>
      <c r="HU282" s="387"/>
      <c r="HV282" s="387"/>
      <c r="HW282" s="387"/>
      <c r="HX282" s="387"/>
      <c r="HY282" s="387"/>
      <c r="HZ282" s="387"/>
      <c r="IA282" s="387"/>
      <c r="IB282" s="387"/>
      <c r="IC282" s="387"/>
      <c r="ID282" s="387"/>
      <c r="IE282" s="387"/>
      <c r="IF282" s="387"/>
      <c r="IG282" s="387"/>
      <c r="IH282" s="387"/>
      <c r="II282" s="387"/>
      <c r="IJ282" s="387"/>
      <c r="IK282" s="387"/>
      <c r="IL282" s="387"/>
      <c r="IM282" s="387"/>
      <c r="IN282" s="387"/>
      <c r="IO282" s="387"/>
      <c r="IP282" s="387"/>
      <c r="IQ282" s="387"/>
      <c r="IR282" s="387"/>
      <c r="IS282" s="387"/>
      <c r="IT282" s="387"/>
      <c r="IU282" s="387"/>
    </row>
    <row r="283" spans="1:255" s="397" customFormat="1" ht="20.25" customHeight="1" x14ac:dyDescent="0.2">
      <c r="A283" s="460" t="s">
        <v>36</v>
      </c>
      <c r="B283" s="468"/>
      <c r="C283" s="131"/>
      <c r="D283" s="400"/>
      <c r="E283" s="396"/>
      <c r="F283" s="396"/>
      <c r="G283" s="310"/>
      <c r="H283" s="310"/>
      <c r="I283" s="310"/>
      <c r="J283" s="513" t="s">
        <v>177</v>
      </c>
      <c r="K283" s="468"/>
      <c r="L283" s="387"/>
      <c r="M283" s="387"/>
      <c r="N283" s="387"/>
      <c r="O283" s="387"/>
      <c r="P283" s="387"/>
      <c r="Q283" s="387"/>
      <c r="R283" s="387"/>
      <c r="S283" s="387"/>
      <c r="T283" s="387"/>
      <c r="U283" s="387"/>
      <c r="V283" s="387"/>
      <c r="W283" s="387"/>
      <c r="X283" s="387"/>
      <c r="Y283" s="387"/>
      <c r="Z283" s="387"/>
      <c r="AA283" s="387"/>
      <c r="AB283" s="387"/>
      <c r="AC283" s="387"/>
      <c r="AD283" s="387"/>
      <c r="AE283" s="387"/>
      <c r="AF283" s="387"/>
      <c r="AG283" s="387"/>
      <c r="AH283" s="387"/>
      <c r="AI283" s="387"/>
      <c r="AJ283" s="387"/>
      <c r="AK283" s="387"/>
      <c r="AL283" s="387"/>
      <c r="AM283" s="387"/>
      <c r="AN283" s="387"/>
      <c r="AO283" s="387"/>
      <c r="AP283" s="387"/>
      <c r="AQ283" s="387"/>
      <c r="AR283" s="387"/>
      <c r="AS283" s="387"/>
      <c r="AT283" s="387"/>
      <c r="AU283" s="387"/>
      <c r="AV283" s="387"/>
      <c r="AW283" s="387"/>
      <c r="AX283" s="387"/>
      <c r="AY283" s="387"/>
      <c r="AZ283" s="387"/>
      <c r="BA283" s="387"/>
      <c r="BB283" s="387"/>
      <c r="BC283" s="387"/>
      <c r="BD283" s="387"/>
      <c r="BE283" s="387"/>
      <c r="BF283" s="387"/>
      <c r="BG283" s="387"/>
      <c r="BH283" s="387"/>
      <c r="BI283" s="387"/>
      <c r="BJ283" s="387"/>
      <c r="BK283" s="387"/>
      <c r="BL283" s="387"/>
      <c r="BM283" s="387"/>
      <c r="BN283" s="387"/>
      <c r="BO283" s="387"/>
      <c r="BP283" s="387"/>
      <c r="BQ283" s="387"/>
      <c r="BR283" s="387"/>
      <c r="BS283" s="387"/>
      <c r="BT283" s="387"/>
      <c r="BU283" s="387"/>
      <c r="BV283" s="387"/>
      <c r="BW283" s="387"/>
      <c r="BX283" s="387"/>
      <c r="BY283" s="387"/>
      <c r="BZ283" s="387"/>
      <c r="CA283" s="387"/>
      <c r="CB283" s="387"/>
      <c r="CC283" s="387"/>
      <c r="CD283" s="387"/>
      <c r="CE283" s="387"/>
      <c r="CF283" s="387"/>
      <c r="CG283" s="387"/>
      <c r="CH283" s="387"/>
      <c r="CI283" s="387"/>
      <c r="CJ283" s="387"/>
      <c r="CK283" s="387"/>
      <c r="CL283" s="387"/>
      <c r="CM283" s="387"/>
      <c r="CN283" s="387"/>
      <c r="CO283" s="387"/>
      <c r="CP283" s="387"/>
      <c r="CQ283" s="387"/>
      <c r="CR283" s="387"/>
      <c r="CS283" s="387"/>
      <c r="CT283" s="387"/>
      <c r="CU283" s="387"/>
      <c r="CV283" s="387"/>
      <c r="CW283" s="387"/>
      <c r="CX283" s="387"/>
      <c r="CY283" s="387"/>
      <c r="CZ283" s="387"/>
      <c r="DA283" s="387"/>
      <c r="DB283" s="387"/>
      <c r="DC283" s="387"/>
      <c r="DD283" s="387"/>
      <c r="DE283" s="387"/>
      <c r="DF283" s="387"/>
      <c r="DG283" s="387"/>
      <c r="DH283" s="387"/>
      <c r="DI283" s="387"/>
      <c r="DJ283" s="387"/>
      <c r="DK283" s="387"/>
      <c r="DL283" s="387"/>
      <c r="DM283" s="387"/>
      <c r="DN283" s="387"/>
      <c r="DO283" s="387"/>
      <c r="DP283" s="387"/>
      <c r="DQ283" s="387"/>
      <c r="DR283" s="387"/>
      <c r="DS283" s="387"/>
      <c r="DT283" s="387"/>
      <c r="DU283" s="387"/>
      <c r="DV283" s="387"/>
      <c r="DW283" s="387"/>
      <c r="DX283" s="387"/>
      <c r="DY283" s="387"/>
      <c r="DZ283" s="387"/>
      <c r="EA283" s="387"/>
      <c r="EB283" s="387"/>
      <c r="EC283" s="387"/>
      <c r="ED283" s="387"/>
      <c r="EE283" s="387"/>
      <c r="EF283" s="387"/>
      <c r="EG283" s="387"/>
      <c r="EH283" s="387"/>
      <c r="EI283" s="387"/>
      <c r="EJ283" s="387"/>
      <c r="EK283" s="387"/>
      <c r="EL283" s="387"/>
      <c r="EM283" s="387"/>
      <c r="EN283" s="387"/>
      <c r="EO283" s="387"/>
      <c r="EP283" s="387"/>
      <c r="EQ283" s="387"/>
      <c r="ER283" s="387"/>
      <c r="ES283" s="387"/>
      <c r="ET283" s="387"/>
      <c r="EU283" s="387"/>
      <c r="EV283" s="387"/>
      <c r="EW283" s="387"/>
      <c r="EX283" s="387"/>
      <c r="EY283" s="387"/>
      <c r="EZ283" s="387"/>
      <c r="FA283" s="387"/>
      <c r="FB283" s="387"/>
      <c r="FC283" s="387"/>
      <c r="FD283" s="387"/>
      <c r="FE283" s="387"/>
      <c r="FF283" s="387"/>
      <c r="FG283" s="387"/>
      <c r="FH283" s="387"/>
      <c r="FI283" s="387"/>
      <c r="FJ283" s="387"/>
      <c r="FK283" s="387"/>
      <c r="FL283" s="387"/>
      <c r="FM283" s="387"/>
      <c r="FN283" s="387"/>
      <c r="FO283" s="387"/>
      <c r="FP283" s="387"/>
      <c r="FQ283" s="387"/>
      <c r="FR283" s="387"/>
      <c r="FS283" s="387"/>
      <c r="FT283" s="387"/>
      <c r="FU283" s="387"/>
      <c r="FV283" s="387"/>
      <c r="FW283" s="387"/>
      <c r="FX283" s="387"/>
      <c r="FY283" s="387"/>
      <c r="FZ283" s="387"/>
      <c r="GA283" s="387"/>
      <c r="GB283" s="387"/>
      <c r="GC283" s="387"/>
      <c r="GD283" s="387"/>
      <c r="GE283" s="387"/>
      <c r="GF283" s="387"/>
      <c r="GG283" s="387"/>
      <c r="GH283" s="387"/>
      <c r="GI283" s="387"/>
      <c r="GJ283" s="387"/>
      <c r="GK283" s="387"/>
      <c r="GL283" s="387"/>
      <c r="GM283" s="387"/>
      <c r="GN283" s="387"/>
      <c r="GO283" s="387"/>
      <c r="GP283" s="387"/>
      <c r="GQ283" s="387"/>
      <c r="GR283" s="387"/>
      <c r="GS283" s="387"/>
      <c r="GT283" s="387"/>
      <c r="GU283" s="387"/>
      <c r="GV283" s="387"/>
      <c r="GW283" s="387"/>
      <c r="GX283" s="387"/>
      <c r="GY283" s="387"/>
      <c r="GZ283" s="387"/>
      <c r="HA283" s="387"/>
      <c r="HB283" s="387"/>
      <c r="HC283" s="387"/>
      <c r="HD283" s="387"/>
      <c r="HE283" s="387"/>
      <c r="HF283" s="387"/>
      <c r="HG283" s="387"/>
      <c r="HH283" s="387"/>
      <c r="HI283" s="387"/>
      <c r="HJ283" s="387"/>
      <c r="HK283" s="387"/>
      <c r="HL283" s="387"/>
      <c r="HM283" s="387"/>
      <c r="HN283" s="387"/>
      <c r="HO283" s="387"/>
      <c r="HP283" s="387"/>
      <c r="HQ283" s="387"/>
      <c r="HR283" s="387"/>
      <c r="HS283" s="387"/>
      <c r="HT283" s="387"/>
      <c r="HU283" s="387"/>
      <c r="HV283" s="387"/>
      <c r="HW283" s="387"/>
      <c r="HX283" s="387"/>
      <c r="HY283" s="387"/>
      <c r="HZ283" s="387"/>
      <c r="IA283" s="387"/>
      <c r="IB283" s="387"/>
      <c r="IC283" s="387"/>
      <c r="ID283" s="387"/>
      <c r="IE283" s="387"/>
      <c r="IF283" s="387"/>
      <c r="IG283" s="387"/>
      <c r="IH283" s="387"/>
      <c r="II283" s="387"/>
      <c r="IJ283" s="387"/>
      <c r="IK283" s="387"/>
      <c r="IL283" s="387"/>
      <c r="IM283" s="387"/>
      <c r="IN283" s="387"/>
      <c r="IO283" s="387"/>
      <c r="IP283" s="387"/>
      <c r="IQ283" s="387"/>
      <c r="IR283" s="387"/>
      <c r="IS283" s="387"/>
      <c r="IT283" s="387"/>
      <c r="IU283" s="387"/>
    </row>
    <row r="284" spans="1:255" s="465" customFormat="1" ht="20.25" customHeight="1" x14ac:dyDescent="0.2">
      <c r="A284" s="443"/>
      <c r="B284" s="468"/>
      <c r="C284" s="587"/>
      <c r="D284" s="400"/>
      <c r="E284" s="396"/>
      <c r="F284" s="396"/>
      <c r="G284" s="310"/>
      <c r="H284" s="310"/>
      <c r="I284" s="310"/>
      <c r="J284" s="407" t="s">
        <v>815</v>
      </c>
      <c r="K284" s="468"/>
      <c r="L284" s="387"/>
      <c r="M284" s="387"/>
      <c r="N284" s="387"/>
      <c r="O284" s="387"/>
      <c r="P284" s="387"/>
      <c r="Q284" s="387"/>
      <c r="R284" s="387"/>
      <c r="S284" s="387"/>
      <c r="T284" s="387"/>
      <c r="U284" s="387"/>
      <c r="V284" s="387"/>
      <c r="W284" s="387"/>
      <c r="X284" s="387"/>
      <c r="Y284" s="387"/>
      <c r="Z284" s="387"/>
      <c r="AA284" s="387"/>
      <c r="AB284" s="387"/>
      <c r="AC284" s="387"/>
      <c r="AD284" s="387"/>
      <c r="AE284" s="387"/>
      <c r="AF284" s="387"/>
      <c r="AG284" s="387"/>
      <c r="AH284" s="387"/>
      <c r="AI284" s="387"/>
      <c r="AJ284" s="387"/>
      <c r="AK284" s="387"/>
      <c r="AL284" s="387"/>
      <c r="AM284" s="387"/>
      <c r="AN284" s="387"/>
      <c r="AO284" s="387"/>
      <c r="AP284" s="387"/>
      <c r="AQ284" s="387"/>
      <c r="AR284" s="387"/>
      <c r="AS284" s="387"/>
      <c r="AT284" s="387"/>
      <c r="AU284" s="387"/>
      <c r="AV284" s="387"/>
      <c r="AW284" s="387"/>
      <c r="AX284" s="387"/>
      <c r="AY284" s="387"/>
      <c r="AZ284" s="387"/>
      <c r="BA284" s="387"/>
      <c r="BB284" s="387"/>
      <c r="BC284" s="387"/>
      <c r="BD284" s="387"/>
      <c r="BE284" s="387"/>
      <c r="BF284" s="387"/>
      <c r="BG284" s="387"/>
      <c r="BH284" s="387"/>
      <c r="BI284" s="387"/>
      <c r="BJ284" s="387"/>
      <c r="BK284" s="387"/>
      <c r="BL284" s="387"/>
      <c r="BM284" s="387"/>
      <c r="BN284" s="387"/>
      <c r="BO284" s="387"/>
      <c r="BP284" s="387"/>
      <c r="BQ284" s="387"/>
      <c r="BR284" s="387"/>
      <c r="BS284" s="387"/>
      <c r="BT284" s="387"/>
      <c r="BU284" s="387"/>
      <c r="BV284" s="387"/>
      <c r="BW284" s="387"/>
      <c r="BX284" s="387"/>
      <c r="BY284" s="387"/>
      <c r="BZ284" s="387"/>
      <c r="CA284" s="387"/>
      <c r="CB284" s="387"/>
      <c r="CC284" s="387"/>
      <c r="CD284" s="387"/>
      <c r="CE284" s="387"/>
      <c r="CF284" s="387"/>
      <c r="CG284" s="387"/>
      <c r="CH284" s="387"/>
      <c r="CI284" s="387"/>
      <c r="CJ284" s="387"/>
      <c r="CK284" s="387"/>
      <c r="CL284" s="387"/>
      <c r="CM284" s="387"/>
      <c r="CN284" s="387"/>
      <c r="CO284" s="387"/>
      <c r="CP284" s="387"/>
      <c r="CQ284" s="387"/>
      <c r="CR284" s="387"/>
      <c r="CS284" s="387"/>
      <c r="CT284" s="387"/>
      <c r="CU284" s="387"/>
      <c r="CV284" s="387"/>
      <c r="CW284" s="387"/>
      <c r="CX284" s="387"/>
      <c r="CY284" s="387"/>
      <c r="CZ284" s="387"/>
      <c r="DA284" s="387"/>
      <c r="DB284" s="387"/>
      <c r="DC284" s="387"/>
      <c r="DD284" s="387"/>
      <c r="DE284" s="387"/>
      <c r="DF284" s="387"/>
      <c r="DG284" s="387"/>
      <c r="DH284" s="387"/>
      <c r="DI284" s="387"/>
      <c r="DJ284" s="387"/>
      <c r="DK284" s="387"/>
      <c r="DL284" s="387"/>
      <c r="DM284" s="387"/>
      <c r="DN284" s="387"/>
      <c r="DO284" s="387"/>
      <c r="DP284" s="387"/>
      <c r="DQ284" s="387"/>
      <c r="DR284" s="387"/>
      <c r="DS284" s="387"/>
      <c r="DT284" s="387"/>
      <c r="DU284" s="387"/>
      <c r="DV284" s="387"/>
      <c r="DW284" s="387"/>
      <c r="DX284" s="387"/>
      <c r="DY284" s="387"/>
      <c r="DZ284" s="387"/>
      <c r="EA284" s="387"/>
      <c r="EB284" s="387"/>
      <c r="EC284" s="387"/>
      <c r="ED284" s="387"/>
      <c r="EE284" s="387"/>
      <c r="EF284" s="387"/>
      <c r="EG284" s="387"/>
      <c r="EH284" s="387"/>
      <c r="EI284" s="387"/>
      <c r="EJ284" s="387"/>
      <c r="EK284" s="387"/>
      <c r="EL284" s="387"/>
      <c r="EM284" s="387"/>
      <c r="EN284" s="387"/>
      <c r="EO284" s="387"/>
      <c r="EP284" s="387"/>
      <c r="EQ284" s="387"/>
      <c r="ER284" s="387"/>
      <c r="ES284" s="387"/>
      <c r="ET284" s="387"/>
      <c r="EU284" s="387"/>
      <c r="EV284" s="387"/>
      <c r="EW284" s="387"/>
      <c r="EX284" s="387"/>
      <c r="EY284" s="387"/>
      <c r="EZ284" s="387"/>
      <c r="FA284" s="387"/>
      <c r="FB284" s="387"/>
      <c r="FC284" s="387"/>
      <c r="FD284" s="387"/>
      <c r="FE284" s="387"/>
      <c r="FF284" s="387"/>
      <c r="FG284" s="387"/>
      <c r="FH284" s="387"/>
      <c r="FI284" s="387"/>
      <c r="FJ284" s="387"/>
      <c r="FK284" s="387"/>
      <c r="FL284" s="387"/>
      <c r="FM284" s="387"/>
      <c r="FN284" s="387"/>
      <c r="FO284" s="387"/>
      <c r="FP284" s="387"/>
      <c r="FQ284" s="387"/>
      <c r="FR284" s="387"/>
      <c r="FS284" s="387"/>
      <c r="FT284" s="387"/>
      <c r="FU284" s="387"/>
      <c r="FV284" s="387"/>
      <c r="FW284" s="387"/>
      <c r="FX284" s="387"/>
      <c r="FY284" s="387"/>
      <c r="FZ284" s="387"/>
      <c r="GA284" s="387"/>
      <c r="GB284" s="387"/>
      <c r="GC284" s="387"/>
      <c r="GD284" s="387"/>
      <c r="GE284" s="387"/>
      <c r="GF284" s="387"/>
      <c r="GG284" s="387"/>
      <c r="GH284" s="387"/>
      <c r="GI284" s="387"/>
      <c r="GJ284" s="387"/>
      <c r="GK284" s="387"/>
      <c r="GL284" s="387"/>
      <c r="GM284" s="387"/>
      <c r="GN284" s="387"/>
      <c r="GO284" s="387"/>
      <c r="GP284" s="387"/>
      <c r="GQ284" s="387"/>
      <c r="GR284" s="387"/>
      <c r="GS284" s="387"/>
      <c r="GT284" s="387"/>
      <c r="GU284" s="387"/>
      <c r="GV284" s="387"/>
      <c r="GW284" s="387"/>
      <c r="GX284" s="387"/>
      <c r="GY284" s="387"/>
      <c r="GZ284" s="387"/>
      <c r="HA284" s="387"/>
      <c r="HB284" s="387"/>
      <c r="HC284" s="387"/>
      <c r="HD284" s="387"/>
      <c r="HE284" s="387"/>
      <c r="HF284" s="387"/>
      <c r="HG284" s="387"/>
      <c r="HH284" s="387"/>
      <c r="HI284" s="387"/>
      <c r="HJ284" s="387"/>
      <c r="HK284" s="387"/>
      <c r="HL284" s="387"/>
      <c r="HM284" s="387"/>
      <c r="HN284" s="387"/>
      <c r="HO284" s="387"/>
      <c r="HP284" s="387"/>
      <c r="HQ284" s="387"/>
      <c r="HR284" s="387"/>
      <c r="HS284" s="387"/>
      <c r="HT284" s="387"/>
      <c r="HU284" s="387"/>
      <c r="HV284" s="387"/>
      <c r="HW284" s="387"/>
      <c r="HX284" s="387"/>
      <c r="HY284" s="387"/>
      <c r="HZ284" s="387"/>
      <c r="IA284" s="387"/>
      <c r="IB284" s="387"/>
      <c r="IC284" s="387"/>
      <c r="ID284" s="387"/>
      <c r="IE284" s="387"/>
      <c r="IF284" s="387"/>
      <c r="IG284" s="387"/>
      <c r="IH284" s="387"/>
      <c r="II284" s="387"/>
      <c r="IJ284" s="387"/>
      <c r="IK284" s="387"/>
      <c r="IL284" s="387"/>
      <c r="IM284" s="387"/>
      <c r="IN284" s="387"/>
      <c r="IO284" s="387"/>
      <c r="IP284" s="387"/>
      <c r="IQ284" s="387"/>
      <c r="IR284" s="387"/>
      <c r="IS284" s="387"/>
      <c r="IT284" s="387"/>
      <c r="IU284" s="387"/>
    </row>
    <row r="285" spans="1:255" s="386" customFormat="1" ht="20.25" customHeight="1" x14ac:dyDescent="0.2">
      <c r="A285" s="134" t="s">
        <v>136</v>
      </c>
      <c r="B285" s="440"/>
      <c r="C285" s="397"/>
      <c r="D285" s="421"/>
      <c r="E285" s="421"/>
      <c r="F285" s="421"/>
      <c r="G285" s="325"/>
      <c r="H285" s="514">
        <v>150000</v>
      </c>
      <c r="I285" s="381">
        <v>129010</v>
      </c>
      <c r="J285" s="424" t="s">
        <v>335</v>
      </c>
      <c r="K285" s="468"/>
      <c r="L285" s="387"/>
      <c r="M285" s="387"/>
      <c r="N285" s="387"/>
      <c r="O285" s="387"/>
      <c r="P285" s="387"/>
      <c r="Q285" s="387"/>
      <c r="R285" s="387"/>
      <c r="S285" s="387"/>
      <c r="T285" s="387"/>
      <c r="U285" s="387"/>
      <c r="V285" s="387"/>
      <c r="W285" s="387"/>
      <c r="X285" s="387"/>
      <c r="Y285" s="387"/>
      <c r="Z285" s="387"/>
      <c r="AA285" s="387"/>
      <c r="AB285" s="387"/>
      <c r="AC285" s="387"/>
      <c r="AD285" s="387"/>
      <c r="AE285" s="387"/>
      <c r="AF285" s="387"/>
      <c r="AG285" s="387"/>
      <c r="AH285" s="387"/>
      <c r="AI285" s="387"/>
      <c r="AJ285" s="387"/>
      <c r="AK285" s="387"/>
      <c r="AL285" s="387"/>
      <c r="AM285" s="387"/>
      <c r="AN285" s="387"/>
      <c r="AO285" s="387"/>
      <c r="AP285" s="387"/>
      <c r="AQ285" s="387"/>
      <c r="AR285" s="387"/>
      <c r="AS285" s="387"/>
      <c r="AT285" s="387"/>
      <c r="AU285" s="387"/>
      <c r="AV285" s="387"/>
      <c r="AW285" s="387"/>
      <c r="AX285" s="387"/>
      <c r="AY285" s="387"/>
      <c r="AZ285" s="387"/>
      <c r="BA285" s="387"/>
      <c r="BB285" s="387"/>
      <c r="BC285" s="387"/>
      <c r="BD285" s="387"/>
      <c r="BE285" s="387"/>
      <c r="BF285" s="387"/>
      <c r="BG285" s="387"/>
      <c r="BH285" s="387"/>
      <c r="BI285" s="387"/>
      <c r="BJ285" s="387"/>
      <c r="BK285" s="387"/>
      <c r="BL285" s="387"/>
      <c r="BM285" s="387"/>
      <c r="BN285" s="387"/>
      <c r="BO285" s="387"/>
      <c r="BP285" s="387"/>
      <c r="BQ285" s="387"/>
      <c r="BR285" s="387"/>
      <c r="BS285" s="387"/>
      <c r="BT285" s="387"/>
      <c r="BU285" s="387"/>
      <c r="BV285" s="387"/>
      <c r="BW285" s="387"/>
      <c r="BX285" s="387"/>
      <c r="BY285" s="387"/>
      <c r="BZ285" s="387"/>
      <c r="CA285" s="387"/>
      <c r="CB285" s="387"/>
      <c r="CC285" s="387"/>
      <c r="CD285" s="387"/>
      <c r="CE285" s="387"/>
      <c r="CF285" s="387"/>
      <c r="CG285" s="387"/>
      <c r="CH285" s="387"/>
      <c r="CI285" s="387"/>
      <c r="CJ285" s="387"/>
      <c r="CK285" s="387"/>
      <c r="CL285" s="387"/>
      <c r="CM285" s="387"/>
      <c r="CN285" s="387"/>
      <c r="CO285" s="387"/>
      <c r="CP285" s="387"/>
      <c r="CQ285" s="387"/>
      <c r="CR285" s="387"/>
      <c r="CS285" s="387"/>
      <c r="CT285" s="387"/>
      <c r="CU285" s="387"/>
      <c r="CV285" s="387"/>
      <c r="CW285" s="387"/>
      <c r="CX285" s="387"/>
      <c r="CY285" s="387"/>
      <c r="CZ285" s="387"/>
      <c r="DA285" s="387"/>
      <c r="DB285" s="387"/>
      <c r="DC285" s="387"/>
      <c r="DD285" s="387"/>
      <c r="DE285" s="387"/>
      <c r="DF285" s="387"/>
      <c r="DG285" s="387"/>
      <c r="DH285" s="387"/>
      <c r="DI285" s="387"/>
      <c r="DJ285" s="387"/>
      <c r="DK285" s="387"/>
      <c r="DL285" s="387"/>
      <c r="DM285" s="387"/>
      <c r="DN285" s="387"/>
      <c r="DO285" s="387"/>
      <c r="DP285" s="387"/>
      <c r="DQ285" s="387"/>
      <c r="DR285" s="387"/>
      <c r="DS285" s="387"/>
      <c r="DT285" s="387"/>
      <c r="DU285" s="387"/>
      <c r="DV285" s="387"/>
      <c r="DW285" s="387"/>
      <c r="DX285" s="387"/>
      <c r="DY285" s="387"/>
      <c r="DZ285" s="387"/>
      <c r="EA285" s="387"/>
      <c r="EB285" s="387"/>
      <c r="EC285" s="387"/>
      <c r="ED285" s="387"/>
      <c r="EE285" s="387"/>
      <c r="EF285" s="387"/>
      <c r="EG285" s="387"/>
      <c r="EH285" s="387"/>
      <c r="EI285" s="387"/>
      <c r="EJ285" s="387"/>
      <c r="EK285" s="387"/>
      <c r="EL285" s="387"/>
      <c r="EM285" s="387"/>
      <c r="EN285" s="387"/>
      <c r="EO285" s="387"/>
      <c r="EP285" s="387"/>
      <c r="EQ285" s="387"/>
      <c r="ER285" s="387"/>
      <c r="ES285" s="387"/>
      <c r="ET285" s="387"/>
      <c r="EU285" s="387"/>
      <c r="EV285" s="387"/>
      <c r="EW285" s="387"/>
      <c r="EX285" s="387"/>
      <c r="EY285" s="387"/>
      <c r="EZ285" s="387"/>
      <c r="FA285" s="387"/>
      <c r="FB285" s="387"/>
      <c r="FC285" s="387"/>
      <c r="FD285" s="387"/>
      <c r="FE285" s="387"/>
      <c r="FF285" s="387"/>
      <c r="FG285" s="387"/>
      <c r="FH285" s="387"/>
      <c r="FI285" s="387"/>
      <c r="FJ285" s="387"/>
      <c r="FK285" s="387"/>
      <c r="FL285" s="387"/>
      <c r="FM285" s="387"/>
      <c r="FN285" s="387"/>
      <c r="FO285" s="387"/>
      <c r="FP285" s="387"/>
      <c r="FQ285" s="387"/>
      <c r="FR285" s="387"/>
      <c r="FS285" s="387"/>
      <c r="FT285" s="387"/>
      <c r="FU285" s="387"/>
      <c r="FV285" s="387"/>
      <c r="FW285" s="387"/>
      <c r="FX285" s="387"/>
      <c r="FY285" s="387"/>
      <c r="FZ285" s="387"/>
      <c r="GA285" s="387"/>
      <c r="GB285" s="387"/>
      <c r="GC285" s="387"/>
      <c r="GD285" s="387"/>
      <c r="GE285" s="387"/>
      <c r="GF285" s="387"/>
      <c r="GG285" s="387"/>
      <c r="GH285" s="387"/>
      <c r="GI285" s="387"/>
      <c r="GJ285" s="387"/>
      <c r="GK285" s="387"/>
      <c r="GL285" s="387"/>
      <c r="GM285" s="387"/>
      <c r="GN285" s="387"/>
      <c r="GO285" s="387"/>
      <c r="GP285" s="387"/>
      <c r="GQ285" s="387"/>
      <c r="GR285" s="387"/>
      <c r="GS285" s="387"/>
      <c r="GT285" s="387"/>
      <c r="GU285" s="387"/>
      <c r="GV285" s="387"/>
      <c r="GW285" s="387"/>
      <c r="GX285" s="387"/>
      <c r="GY285" s="387"/>
      <c r="GZ285" s="387"/>
      <c r="HA285" s="387"/>
      <c r="HB285" s="387"/>
      <c r="HC285" s="387"/>
      <c r="HD285" s="387"/>
      <c r="HE285" s="387"/>
      <c r="HF285" s="387"/>
      <c r="HG285" s="387"/>
      <c r="HH285" s="387"/>
      <c r="HI285" s="387"/>
      <c r="HJ285" s="387"/>
      <c r="HK285" s="387"/>
      <c r="HL285" s="387"/>
      <c r="HM285" s="387"/>
      <c r="HN285" s="387"/>
      <c r="HO285" s="387"/>
      <c r="HP285" s="387"/>
      <c r="HQ285" s="387"/>
      <c r="HR285" s="387"/>
      <c r="HS285" s="387"/>
      <c r="HT285" s="387"/>
      <c r="HU285" s="387"/>
      <c r="HV285" s="387"/>
      <c r="HW285" s="387"/>
      <c r="HX285" s="387"/>
      <c r="HY285" s="387"/>
      <c r="HZ285" s="387"/>
      <c r="IA285" s="387"/>
      <c r="IB285" s="387"/>
      <c r="IC285" s="387"/>
      <c r="ID285" s="387"/>
      <c r="IE285" s="387"/>
      <c r="IF285" s="387"/>
      <c r="IG285" s="387"/>
      <c r="IH285" s="387"/>
      <c r="II285" s="387"/>
      <c r="IJ285" s="387"/>
      <c r="IK285" s="387"/>
      <c r="IL285" s="387"/>
      <c r="IM285" s="387"/>
      <c r="IN285" s="387"/>
      <c r="IO285" s="387"/>
      <c r="IP285" s="387"/>
      <c r="IQ285" s="387"/>
      <c r="IR285" s="387"/>
      <c r="IS285" s="387"/>
      <c r="IT285" s="387"/>
      <c r="IU285" s="387"/>
    </row>
    <row r="286" spans="1:255" s="386" customFormat="1" ht="20.25" customHeight="1" x14ac:dyDescent="0.2">
      <c r="A286" s="460" t="s">
        <v>36</v>
      </c>
      <c r="B286" s="120"/>
      <c r="C286" s="132"/>
      <c r="D286" s="396"/>
      <c r="E286" s="396"/>
      <c r="F286" s="396"/>
      <c r="G286" s="310"/>
      <c r="H286" s="310"/>
      <c r="I286" s="310"/>
      <c r="J286" s="398" t="s">
        <v>640</v>
      </c>
      <c r="K286" s="468"/>
      <c r="L286" s="387"/>
      <c r="M286" s="387"/>
    </row>
    <row r="287" spans="1:255" s="386" customFormat="1" ht="20.25" customHeight="1" x14ac:dyDescent="0.2">
      <c r="A287" s="443"/>
      <c r="B287" s="120"/>
      <c r="C287" s="132"/>
      <c r="D287" s="396"/>
      <c r="E287" s="396"/>
      <c r="F287" s="396"/>
      <c r="G287" s="310"/>
      <c r="H287" s="310"/>
      <c r="I287" s="310"/>
      <c r="J287" s="466">
        <v>707755</v>
      </c>
      <c r="L287" s="387"/>
      <c r="M287" s="387"/>
    </row>
    <row r="288" spans="1:255" s="387" customFormat="1" ht="20.25" customHeight="1" x14ac:dyDescent="0.2">
      <c r="A288" s="470"/>
      <c r="B288" s="315"/>
      <c r="C288" s="316"/>
      <c r="D288" s="406"/>
      <c r="E288" s="406"/>
      <c r="F288" s="406"/>
      <c r="G288" s="376"/>
      <c r="H288" s="376"/>
      <c r="I288" s="376"/>
      <c r="J288" s="407" t="s">
        <v>815</v>
      </c>
    </row>
    <row r="289" spans="1:13" s="387" customFormat="1" ht="20.25" customHeight="1" x14ac:dyDescent="0.2">
      <c r="A289" s="679" t="s">
        <v>918</v>
      </c>
      <c r="B289" s="120"/>
      <c r="C289" s="132"/>
      <c r="D289" s="396"/>
      <c r="E289" s="396"/>
      <c r="F289" s="396"/>
      <c r="G289" s="310"/>
      <c r="H289" s="310"/>
      <c r="I289" s="310"/>
      <c r="J289" s="398"/>
    </row>
    <row r="290" spans="1:13" s="386" customFormat="1" ht="20.25" customHeight="1" x14ac:dyDescent="0.2">
      <c r="A290" s="117" t="s">
        <v>140</v>
      </c>
      <c r="B290" s="440">
        <v>1</v>
      </c>
      <c r="C290" s="397"/>
      <c r="D290" s="396"/>
      <c r="E290" s="396"/>
      <c r="F290" s="396"/>
      <c r="G290" s="310">
        <v>100000</v>
      </c>
      <c r="H290" s="449">
        <v>13000</v>
      </c>
      <c r="I290" s="310">
        <v>4140</v>
      </c>
      <c r="J290" s="397" t="s">
        <v>828</v>
      </c>
      <c r="L290" s="387"/>
      <c r="M290" s="387"/>
    </row>
    <row r="291" spans="1:13" s="386" customFormat="1" ht="20.25" customHeight="1" x14ac:dyDescent="0.2">
      <c r="A291" s="460" t="s">
        <v>36</v>
      </c>
      <c r="B291" s="432"/>
      <c r="C291" s="502"/>
      <c r="D291" s="396"/>
      <c r="E291" s="396"/>
      <c r="F291" s="396"/>
      <c r="G291" s="310"/>
      <c r="H291" s="310"/>
      <c r="I291" s="310"/>
      <c r="J291" s="398" t="s">
        <v>641</v>
      </c>
      <c r="L291" s="387"/>
      <c r="M291" s="387"/>
    </row>
    <row r="292" spans="1:13" s="386" customFormat="1" ht="20.25" customHeight="1" x14ac:dyDescent="0.2">
      <c r="A292" s="443"/>
      <c r="B292" s="397"/>
      <c r="C292" s="449"/>
      <c r="D292" s="396"/>
      <c r="E292" s="396"/>
      <c r="F292" s="396"/>
      <c r="G292" s="310"/>
      <c r="H292" s="310"/>
      <c r="I292" s="310"/>
      <c r="J292" s="407" t="s">
        <v>815</v>
      </c>
      <c r="L292" s="387"/>
      <c r="M292" s="387"/>
    </row>
    <row r="293" spans="1:13" s="386" customFormat="1" ht="20.25" customHeight="1" x14ac:dyDescent="0.2">
      <c r="A293" s="134" t="s">
        <v>836</v>
      </c>
      <c r="B293" s="440">
        <v>1</v>
      </c>
      <c r="C293" s="424"/>
      <c r="D293" s="421"/>
      <c r="E293" s="421"/>
      <c r="F293" s="421"/>
      <c r="G293" s="325">
        <v>100000</v>
      </c>
      <c r="H293" s="452">
        <v>50000</v>
      </c>
      <c r="I293" s="325">
        <v>42410</v>
      </c>
      <c r="J293" s="424" t="s">
        <v>294</v>
      </c>
      <c r="L293" s="387"/>
      <c r="M293" s="387"/>
    </row>
    <row r="294" spans="1:13" s="386" customFormat="1" ht="20.25" customHeight="1" x14ac:dyDescent="0.2">
      <c r="A294" s="460" t="s">
        <v>36</v>
      </c>
      <c r="B294" s="397"/>
      <c r="C294" s="502"/>
      <c r="D294" s="396"/>
      <c r="E294" s="396"/>
      <c r="F294" s="396"/>
      <c r="G294" s="310"/>
      <c r="H294" s="310"/>
      <c r="I294" s="310"/>
      <c r="J294" s="398" t="s">
        <v>642</v>
      </c>
      <c r="L294" s="387"/>
      <c r="M294" s="387"/>
    </row>
    <row r="295" spans="1:13" s="386" customFormat="1" ht="20.25" customHeight="1" x14ac:dyDescent="0.2">
      <c r="A295" s="391"/>
      <c r="B295" s="397"/>
      <c r="C295" s="397"/>
      <c r="D295" s="396"/>
      <c r="E295" s="396"/>
      <c r="F295" s="396"/>
      <c r="G295" s="310"/>
      <c r="H295" s="310"/>
      <c r="I295" s="310"/>
      <c r="J295" s="466">
        <v>700730</v>
      </c>
      <c r="L295" s="387"/>
      <c r="M295" s="387"/>
    </row>
    <row r="296" spans="1:13" s="387" customFormat="1" ht="20.25" customHeight="1" x14ac:dyDescent="0.2">
      <c r="A296" s="391"/>
      <c r="B296" s="397"/>
      <c r="C296" s="397"/>
      <c r="D296" s="396"/>
      <c r="E296" s="396"/>
      <c r="F296" s="396"/>
      <c r="G296" s="310"/>
      <c r="H296" s="310"/>
      <c r="I296" s="310"/>
      <c r="J296" s="398" t="s">
        <v>815</v>
      </c>
    </row>
    <row r="297" spans="1:13" s="386" customFormat="1" ht="20.25" customHeight="1" x14ac:dyDescent="0.3">
      <c r="A297" s="575" t="s">
        <v>526</v>
      </c>
      <c r="B297" s="115">
        <v>3</v>
      </c>
      <c r="C297" s="115">
        <v>1</v>
      </c>
      <c r="D297" s="115">
        <v>0</v>
      </c>
      <c r="E297" s="115">
        <v>0</v>
      </c>
      <c r="F297" s="115">
        <v>0</v>
      </c>
      <c r="G297" s="184">
        <v>755000</v>
      </c>
      <c r="H297" s="608">
        <v>423900</v>
      </c>
      <c r="I297" s="184">
        <v>29020</v>
      </c>
      <c r="J297" s="563"/>
      <c r="L297" s="387"/>
      <c r="M297" s="387"/>
    </row>
    <row r="298" spans="1:13" s="386" customFormat="1" ht="20.25" customHeight="1" x14ac:dyDescent="0.3">
      <c r="A298" s="673" t="s">
        <v>149</v>
      </c>
      <c r="B298" s="680">
        <v>10</v>
      </c>
      <c r="C298" s="115">
        <v>5</v>
      </c>
      <c r="D298" s="680">
        <v>1</v>
      </c>
      <c r="E298" s="115">
        <v>0</v>
      </c>
      <c r="F298" s="680">
        <v>0</v>
      </c>
      <c r="G298" s="641">
        <v>4445000</v>
      </c>
      <c r="H298" s="641">
        <v>423900</v>
      </c>
      <c r="I298" s="681">
        <v>483093</v>
      </c>
      <c r="J298" s="385"/>
      <c r="L298" s="387"/>
      <c r="M298" s="515"/>
    </row>
    <row r="299" spans="1:13" s="386" customFormat="1" x14ac:dyDescent="0.2">
      <c r="A299" s="516"/>
      <c r="B299" s="517"/>
      <c r="C299" s="517"/>
      <c r="D299" s="517"/>
      <c r="E299" s="517"/>
      <c r="F299" s="517"/>
      <c r="G299" s="517"/>
      <c r="H299" s="517"/>
      <c r="I299" s="518"/>
      <c r="J299" s="378"/>
      <c r="L299" s="387"/>
      <c r="M299" s="515"/>
    </row>
    <row r="300" spans="1:13" s="386" customFormat="1" x14ac:dyDescent="0.2">
      <c r="A300" s="516"/>
      <c r="B300" s="517"/>
      <c r="C300" s="517"/>
      <c r="D300" s="517"/>
      <c r="E300" s="517"/>
      <c r="F300" s="517"/>
      <c r="G300" s="517"/>
      <c r="H300" s="517"/>
      <c r="I300" s="518"/>
      <c r="J300" s="378"/>
      <c r="L300" s="387"/>
      <c r="M300" s="515"/>
    </row>
    <row r="301" spans="1:13" s="386" customFormat="1" x14ac:dyDescent="0.2">
      <c r="A301" s="516"/>
      <c r="B301" s="517"/>
      <c r="C301" s="517"/>
      <c r="D301" s="517"/>
      <c r="E301" s="517"/>
      <c r="F301" s="517"/>
      <c r="G301" s="517"/>
      <c r="H301" s="517"/>
      <c r="I301" s="518"/>
      <c r="J301" s="378"/>
      <c r="L301" s="387"/>
      <c r="M301" s="515"/>
    </row>
    <row r="302" spans="1:13" s="386" customFormat="1" x14ac:dyDescent="0.2">
      <c r="A302" s="516"/>
      <c r="B302" s="517"/>
      <c r="C302" s="517"/>
      <c r="D302" s="517"/>
      <c r="E302" s="517"/>
      <c r="F302" s="517"/>
      <c r="G302" s="517"/>
      <c r="H302" s="517"/>
      <c r="I302" s="518"/>
      <c r="J302" s="378"/>
      <c r="L302" s="387"/>
      <c r="M302" s="515"/>
    </row>
    <row r="303" spans="1:13" s="386" customFormat="1" x14ac:dyDescent="0.2">
      <c r="A303" s="516"/>
      <c r="B303" s="517"/>
      <c r="C303" s="517"/>
      <c r="D303" s="517"/>
      <c r="E303" s="517"/>
      <c r="F303" s="517"/>
      <c r="G303" s="517"/>
      <c r="H303" s="517"/>
      <c r="I303" s="517"/>
      <c r="J303" s="378"/>
      <c r="L303" s="387"/>
      <c r="M303" s="387"/>
    </row>
    <row r="304" spans="1:13" s="386" customFormat="1" x14ac:dyDescent="0.2">
      <c r="A304" s="516"/>
      <c r="B304" s="517"/>
      <c r="C304" s="517"/>
      <c r="D304" s="517"/>
      <c r="E304" s="517"/>
      <c r="F304" s="517"/>
      <c r="G304" s="517"/>
      <c r="H304" s="517"/>
      <c r="I304" s="517"/>
      <c r="J304" s="378"/>
      <c r="L304" s="387"/>
      <c r="M304" s="387"/>
    </row>
    <row r="305" spans="1:13" s="386" customFormat="1" x14ac:dyDescent="0.2">
      <c r="A305" s="516"/>
      <c r="B305" s="517"/>
      <c r="C305" s="517"/>
      <c r="D305" s="517"/>
      <c r="E305" s="517"/>
      <c r="F305" s="517"/>
      <c r="G305" s="517"/>
      <c r="H305" s="517"/>
      <c r="I305" s="517"/>
      <c r="J305" s="378"/>
      <c r="L305" s="387"/>
      <c r="M305" s="387"/>
    </row>
    <row r="306" spans="1:13" s="386" customFormat="1" x14ac:dyDescent="0.2">
      <c r="A306" s="516"/>
      <c r="B306" s="517"/>
      <c r="C306" s="517"/>
      <c r="D306" s="517"/>
      <c r="E306" s="517"/>
      <c r="F306" s="517"/>
      <c r="G306" s="517"/>
      <c r="H306" s="517"/>
      <c r="I306" s="517"/>
      <c r="J306" s="378"/>
      <c r="L306" s="387"/>
      <c r="M306" s="387"/>
    </row>
    <row r="307" spans="1:13" s="386" customFormat="1" x14ac:dyDescent="0.2">
      <c r="A307" s="516"/>
      <c r="B307" s="517"/>
      <c r="C307" s="517"/>
      <c r="D307" s="517"/>
      <c r="E307" s="517"/>
      <c r="F307" s="517"/>
      <c r="G307" s="517"/>
      <c r="H307" s="517"/>
      <c r="I307" s="517"/>
      <c r="J307" s="378"/>
      <c r="L307" s="387"/>
      <c r="M307" s="387"/>
    </row>
    <row r="308" spans="1:13" s="386" customFormat="1" x14ac:dyDescent="0.2">
      <c r="A308" s="516"/>
      <c r="B308" s="517"/>
      <c r="C308" s="517"/>
      <c r="D308" s="517"/>
      <c r="E308" s="517"/>
      <c r="F308" s="517"/>
      <c r="G308" s="517"/>
      <c r="H308" s="517"/>
      <c r="I308" s="517"/>
      <c r="J308" s="378"/>
      <c r="L308" s="387"/>
      <c r="M308" s="387"/>
    </row>
    <row r="309" spans="1:13" s="386" customFormat="1" x14ac:dyDescent="0.2">
      <c r="A309" s="516"/>
      <c r="B309" s="517"/>
      <c r="C309" s="517"/>
      <c r="D309" s="517"/>
      <c r="E309" s="517"/>
      <c r="F309" s="517"/>
      <c r="G309" s="517"/>
      <c r="H309" s="517"/>
      <c r="I309" s="517"/>
      <c r="J309" s="378"/>
      <c r="L309" s="387"/>
      <c r="M309" s="387"/>
    </row>
    <row r="310" spans="1:13" s="386" customFormat="1" x14ac:dyDescent="0.2">
      <c r="A310" s="516"/>
      <c r="B310" s="517"/>
      <c r="C310" s="517"/>
      <c r="D310" s="517"/>
      <c r="E310" s="517"/>
      <c r="F310" s="517"/>
      <c r="G310" s="517"/>
      <c r="H310" s="517"/>
      <c r="I310" s="517"/>
      <c r="J310" s="378"/>
      <c r="L310" s="387"/>
      <c r="M310" s="387"/>
    </row>
    <row r="311" spans="1:13" x14ac:dyDescent="0.2">
      <c r="B311" s="386"/>
      <c r="C311" s="386"/>
      <c r="D311" s="386"/>
      <c r="E311" s="386"/>
      <c r="F311" s="386"/>
      <c r="G311" s="386"/>
      <c r="H311" s="386"/>
      <c r="I311" s="386"/>
      <c r="J311" s="386"/>
    </row>
    <row r="312" spans="1:13" x14ac:dyDescent="0.2">
      <c r="B312" s="386"/>
      <c r="C312" s="386"/>
      <c r="D312" s="386"/>
      <c r="E312" s="386"/>
      <c r="F312" s="386"/>
      <c r="G312" s="386"/>
      <c r="H312" s="386"/>
      <c r="I312" s="386"/>
      <c r="J312" s="386"/>
    </row>
    <row r="313" spans="1:13" x14ac:dyDescent="0.2">
      <c r="B313" s="386"/>
      <c r="C313" s="386"/>
      <c r="D313" s="386"/>
      <c r="E313" s="386"/>
      <c r="F313" s="386"/>
      <c r="G313" s="386"/>
      <c r="H313" s="386"/>
      <c r="I313" s="386"/>
      <c r="J313" s="386"/>
    </row>
    <row r="314" spans="1:13" x14ac:dyDescent="0.2">
      <c r="B314" s="386"/>
      <c r="C314" s="386"/>
      <c r="D314" s="386"/>
      <c r="E314" s="386"/>
      <c r="F314" s="386"/>
      <c r="G314" s="386"/>
      <c r="H314" s="386"/>
      <c r="I314" s="386"/>
      <c r="J314" s="386"/>
    </row>
    <row r="315" spans="1:13" x14ac:dyDescent="0.2">
      <c r="B315" s="386"/>
      <c r="C315" s="386"/>
      <c r="D315" s="386"/>
      <c r="E315" s="386"/>
      <c r="F315" s="386"/>
      <c r="G315" s="386"/>
      <c r="H315" s="386"/>
      <c r="I315" s="386"/>
      <c r="J315" s="386"/>
    </row>
    <row r="316" spans="1:13" x14ac:dyDescent="0.2">
      <c r="B316" s="386"/>
      <c r="C316" s="386"/>
      <c r="D316" s="386"/>
      <c r="E316" s="386"/>
      <c r="F316" s="386"/>
      <c r="G316" s="386"/>
      <c r="H316" s="386"/>
      <c r="I316" s="386"/>
      <c r="J316" s="386"/>
    </row>
    <row r="317" spans="1:13" x14ac:dyDescent="0.2">
      <c r="B317" s="386"/>
      <c r="C317" s="386"/>
      <c r="D317" s="386"/>
      <c r="E317" s="386"/>
      <c r="F317" s="386"/>
      <c r="G317" s="386"/>
      <c r="H317" s="386"/>
      <c r="I317" s="386"/>
      <c r="J317" s="386"/>
    </row>
    <row r="318" spans="1:13" x14ac:dyDescent="0.2">
      <c r="B318" s="386"/>
      <c r="C318" s="386"/>
      <c r="D318" s="386"/>
      <c r="E318" s="386"/>
      <c r="F318" s="386"/>
      <c r="G318" s="386"/>
      <c r="H318" s="386"/>
      <c r="I318" s="386"/>
      <c r="J318" s="386"/>
    </row>
    <row r="319" spans="1:13" x14ac:dyDescent="0.2">
      <c r="B319" s="386"/>
      <c r="C319" s="386"/>
      <c r="D319" s="386"/>
      <c r="E319" s="386"/>
      <c r="F319" s="386"/>
      <c r="G319" s="386"/>
      <c r="H319" s="386"/>
      <c r="I319" s="386"/>
      <c r="J319" s="386"/>
    </row>
    <row r="320" spans="1:13" x14ac:dyDescent="0.2">
      <c r="B320" s="386"/>
      <c r="C320" s="386"/>
      <c r="D320" s="386"/>
      <c r="E320" s="386"/>
      <c r="F320" s="386"/>
      <c r="G320" s="386"/>
      <c r="H320" s="386"/>
      <c r="I320" s="386"/>
      <c r="J320" s="386"/>
    </row>
    <row r="321" spans="2:10" x14ac:dyDescent="0.2">
      <c r="B321" s="386"/>
      <c r="C321" s="386"/>
      <c r="D321" s="386"/>
      <c r="E321" s="386"/>
      <c r="F321" s="386"/>
      <c r="G321" s="386"/>
      <c r="H321" s="386"/>
      <c r="I321" s="386"/>
      <c r="J321" s="386"/>
    </row>
    <row r="322" spans="2:10" x14ac:dyDescent="0.2">
      <c r="B322" s="386"/>
      <c r="C322" s="386"/>
      <c r="D322" s="386"/>
      <c r="E322" s="386"/>
      <c r="F322" s="386"/>
      <c r="G322" s="386"/>
      <c r="H322" s="386"/>
      <c r="I322" s="386"/>
      <c r="J322" s="386"/>
    </row>
    <row r="323" spans="2:10" x14ac:dyDescent="0.2">
      <c r="B323" s="386"/>
      <c r="C323" s="386"/>
      <c r="D323" s="386"/>
      <c r="E323" s="386"/>
      <c r="F323" s="386"/>
      <c r="G323" s="386"/>
      <c r="H323" s="386"/>
      <c r="I323" s="386"/>
      <c r="J323" s="386"/>
    </row>
    <row r="324" spans="2:10" x14ac:dyDescent="0.2">
      <c r="B324" s="386"/>
      <c r="C324" s="386"/>
      <c r="D324" s="386"/>
      <c r="E324" s="386"/>
      <c r="F324" s="386"/>
      <c r="G324" s="386"/>
      <c r="H324" s="386"/>
      <c r="I324" s="386"/>
      <c r="J324" s="386"/>
    </row>
    <row r="325" spans="2:10" x14ac:dyDescent="0.2">
      <c r="B325" s="386"/>
      <c r="C325" s="386"/>
      <c r="D325" s="386"/>
      <c r="E325" s="386"/>
      <c r="F325" s="386"/>
      <c r="G325" s="386"/>
      <c r="H325" s="386"/>
      <c r="I325" s="386"/>
      <c r="J325" s="386"/>
    </row>
    <row r="326" spans="2:10" x14ac:dyDescent="0.2">
      <c r="B326" s="386"/>
      <c r="C326" s="386"/>
      <c r="D326" s="386"/>
      <c r="E326" s="386"/>
      <c r="F326" s="386"/>
      <c r="G326" s="386"/>
      <c r="H326" s="386"/>
      <c r="I326" s="386"/>
      <c r="J326" s="386"/>
    </row>
    <row r="327" spans="2:10" x14ac:dyDescent="0.2">
      <c r="B327" s="386"/>
      <c r="C327" s="386"/>
      <c r="D327" s="386"/>
      <c r="E327" s="386"/>
      <c r="F327" s="386"/>
      <c r="G327" s="386"/>
      <c r="H327" s="386"/>
      <c r="I327" s="386"/>
      <c r="J327" s="386"/>
    </row>
    <row r="328" spans="2:10" x14ac:dyDescent="0.2">
      <c r="B328" s="386"/>
      <c r="C328" s="386"/>
      <c r="D328" s="386"/>
      <c r="E328" s="386"/>
      <c r="F328" s="386"/>
      <c r="G328" s="386"/>
      <c r="H328" s="386"/>
      <c r="I328" s="386"/>
      <c r="J328" s="386"/>
    </row>
    <row r="329" spans="2:10" x14ac:dyDescent="0.2">
      <c r="B329" s="386"/>
      <c r="C329" s="386"/>
      <c r="D329" s="386"/>
      <c r="E329" s="386"/>
      <c r="F329" s="386"/>
      <c r="G329" s="386"/>
      <c r="H329" s="386"/>
      <c r="I329" s="386"/>
      <c r="J329" s="386"/>
    </row>
    <row r="330" spans="2:10" x14ac:dyDescent="0.2">
      <c r="B330" s="386"/>
      <c r="C330" s="386"/>
      <c r="D330" s="386"/>
      <c r="E330" s="386"/>
      <c r="F330" s="386"/>
      <c r="G330" s="386"/>
      <c r="H330" s="386"/>
      <c r="I330" s="386"/>
      <c r="J330" s="386"/>
    </row>
    <row r="331" spans="2:10" x14ac:dyDescent="0.2">
      <c r="B331" s="386"/>
      <c r="C331" s="386"/>
      <c r="D331" s="386"/>
      <c r="E331" s="386"/>
      <c r="F331" s="386"/>
      <c r="G331" s="386"/>
      <c r="H331" s="386"/>
      <c r="I331" s="386"/>
      <c r="J331" s="386"/>
    </row>
    <row r="332" spans="2:10" x14ac:dyDescent="0.2">
      <c r="B332" s="386"/>
      <c r="C332" s="386"/>
      <c r="D332" s="386"/>
      <c r="E332" s="386"/>
      <c r="F332" s="386"/>
      <c r="G332" s="386"/>
      <c r="H332" s="386"/>
      <c r="I332" s="386"/>
      <c r="J332" s="386"/>
    </row>
    <row r="333" spans="2:10" x14ac:dyDescent="0.2">
      <c r="B333" s="386"/>
      <c r="C333" s="386"/>
      <c r="D333" s="386"/>
      <c r="E333" s="386"/>
      <c r="F333" s="386"/>
      <c r="G333" s="386"/>
      <c r="H333" s="386"/>
      <c r="I333" s="386"/>
      <c r="J333" s="386"/>
    </row>
    <row r="334" spans="2:10" x14ac:dyDescent="0.2">
      <c r="B334" s="386"/>
      <c r="C334" s="386"/>
      <c r="D334" s="386"/>
      <c r="E334" s="386"/>
      <c r="F334" s="386"/>
      <c r="G334" s="386"/>
      <c r="H334" s="386"/>
      <c r="I334" s="386"/>
      <c r="J334" s="386"/>
    </row>
    <row r="335" spans="2:10" x14ac:dyDescent="0.2">
      <c r="B335" s="386"/>
      <c r="C335" s="386"/>
      <c r="D335" s="386"/>
      <c r="E335" s="386"/>
      <c r="F335" s="386"/>
      <c r="G335" s="386"/>
      <c r="H335" s="386"/>
      <c r="I335" s="386"/>
      <c r="J335" s="386"/>
    </row>
    <row r="336" spans="2:10" x14ac:dyDescent="0.2">
      <c r="B336" s="386"/>
      <c r="C336" s="386"/>
      <c r="D336" s="386"/>
      <c r="E336" s="386"/>
      <c r="F336" s="386"/>
      <c r="G336" s="386"/>
      <c r="H336" s="386"/>
      <c r="I336" s="386"/>
      <c r="J336" s="386"/>
    </row>
    <row r="337" spans="2:10" x14ac:dyDescent="0.2">
      <c r="B337" s="386"/>
      <c r="C337" s="386"/>
      <c r="D337" s="386"/>
      <c r="E337" s="386"/>
      <c r="F337" s="386"/>
      <c r="G337" s="386"/>
      <c r="H337" s="386"/>
      <c r="I337" s="386"/>
      <c r="J337" s="386"/>
    </row>
    <row r="338" spans="2:10" x14ac:dyDescent="0.2">
      <c r="B338" s="386"/>
      <c r="C338" s="386"/>
      <c r="D338" s="386"/>
      <c r="E338" s="386"/>
      <c r="F338" s="386"/>
      <c r="G338" s="386"/>
      <c r="H338" s="386"/>
      <c r="I338" s="386"/>
      <c r="J338" s="386"/>
    </row>
    <row r="339" spans="2:10" x14ac:dyDescent="0.2">
      <c r="B339" s="386"/>
      <c r="C339" s="386"/>
      <c r="D339" s="386"/>
      <c r="E339" s="386"/>
      <c r="F339" s="386"/>
      <c r="G339" s="386"/>
      <c r="H339" s="386"/>
      <c r="I339" s="386"/>
      <c r="J339" s="386"/>
    </row>
    <row r="340" spans="2:10" x14ac:dyDescent="0.2">
      <c r="B340" s="386"/>
      <c r="C340" s="386"/>
      <c r="D340" s="386"/>
      <c r="E340" s="386"/>
      <c r="F340" s="386"/>
      <c r="G340" s="386"/>
      <c r="H340" s="386"/>
      <c r="I340" s="386"/>
      <c r="J340" s="386"/>
    </row>
    <row r="341" spans="2:10" x14ac:dyDescent="0.2">
      <c r="B341" s="386"/>
      <c r="C341" s="386"/>
      <c r="D341" s="386"/>
      <c r="E341" s="386"/>
      <c r="F341" s="386"/>
      <c r="G341" s="386"/>
      <c r="H341" s="386"/>
      <c r="I341" s="386"/>
      <c r="J341" s="386"/>
    </row>
    <row r="342" spans="2:10" x14ac:dyDescent="0.2">
      <c r="B342" s="386"/>
      <c r="C342" s="386"/>
      <c r="D342" s="386"/>
      <c r="E342" s="386"/>
      <c r="F342" s="386"/>
      <c r="G342" s="386"/>
      <c r="H342" s="386"/>
      <c r="I342" s="386"/>
      <c r="J342" s="386"/>
    </row>
    <row r="343" spans="2:10" x14ac:dyDescent="0.2">
      <c r="B343" s="386"/>
      <c r="C343" s="386"/>
      <c r="D343" s="386"/>
      <c r="E343" s="386"/>
      <c r="F343" s="386"/>
      <c r="G343" s="386"/>
      <c r="H343" s="386"/>
      <c r="I343" s="386"/>
      <c r="J343" s="386"/>
    </row>
    <row r="344" spans="2:10" x14ac:dyDescent="0.2">
      <c r="B344" s="386"/>
      <c r="C344" s="386"/>
      <c r="D344" s="386"/>
      <c r="E344" s="386"/>
      <c r="F344" s="386"/>
      <c r="G344" s="386"/>
      <c r="H344" s="386"/>
      <c r="I344" s="386"/>
      <c r="J344" s="386"/>
    </row>
    <row r="345" spans="2:10" x14ac:dyDescent="0.2">
      <c r="B345" s="386"/>
      <c r="C345" s="386"/>
      <c r="D345" s="386"/>
      <c r="E345" s="386"/>
      <c r="F345" s="386"/>
      <c r="G345" s="386"/>
      <c r="H345" s="386"/>
      <c r="I345" s="386"/>
      <c r="J345" s="386"/>
    </row>
    <row r="346" spans="2:10" x14ac:dyDescent="0.2">
      <c r="B346" s="386"/>
      <c r="C346" s="386"/>
      <c r="D346" s="386"/>
      <c r="E346" s="386"/>
      <c r="F346" s="386"/>
      <c r="G346" s="386"/>
      <c r="H346" s="386"/>
      <c r="I346" s="386"/>
      <c r="J346" s="386"/>
    </row>
    <row r="347" spans="2:10" x14ac:dyDescent="0.2">
      <c r="B347" s="386"/>
      <c r="C347" s="386"/>
      <c r="D347" s="386"/>
      <c r="E347" s="386"/>
      <c r="F347" s="386"/>
      <c r="G347" s="386"/>
      <c r="H347" s="386"/>
      <c r="I347" s="386"/>
      <c r="J347" s="386"/>
    </row>
    <row r="348" spans="2:10" x14ac:dyDescent="0.2">
      <c r="B348" s="386"/>
      <c r="C348" s="386"/>
      <c r="D348" s="386"/>
      <c r="E348" s="386"/>
      <c r="F348" s="386"/>
      <c r="G348" s="386"/>
      <c r="H348" s="386"/>
      <c r="I348" s="386"/>
      <c r="J348" s="386"/>
    </row>
    <row r="349" spans="2:10" x14ac:dyDescent="0.2">
      <c r="B349" s="386"/>
      <c r="C349" s="386"/>
      <c r="D349" s="386"/>
      <c r="E349" s="386"/>
      <c r="F349" s="386"/>
      <c r="G349" s="386"/>
      <c r="H349" s="386"/>
      <c r="I349" s="386"/>
      <c r="J349" s="386"/>
    </row>
    <row r="350" spans="2:10" x14ac:dyDescent="0.2">
      <c r="B350" s="386"/>
      <c r="C350" s="386"/>
      <c r="D350" s="386"/>
      <c r="E350" s="386"/>
      <c r="F350" s="386"/>
      <c r="G350" s="386"/>
      <c r="H350" s="386"/>
      <c r="I350" s="386"/>
      <c r="J350" s="386"/>
    </row>
    <row r="351" spans="2:10" x14ac:dyDescent="0.2">
      <c r="B351" s="386"/>
      <c r="C351" s="386"/>
      <c r="D351" s="386"/>
      <c r="E351" s="386"/>
      <c r="F351" s="386"/>
      <c r="G351" s="386"/>
      <c r="H351" s="386"/>
      <c r="I351" s="386"/>
      <c r="J351" s="386"/>
    </row>
    <row r="352" spans="2:10" x14ac:dyDescent="0.2">
      <c r="B352" s="386"/>
      <c r="C352" s="386"/>
      <c r="D352" s="386"/>
      <c r="E352" s="386"/>
      <c r="F352" s="386"/>
      <c r="G352" s="386"/>
      <c r="H352" s="386"/>
      <c r="I352" s="386"/>
      <c r="J352" s="386"/>
    </row>
    <row r="353" spans="2:10" x14ac:dyDescent="0.2">
      <c r="B353" s="386"/>
      <c r="C353" s="386"/>
      <c r="D353" s="386"/>
      <c r="E353" s="386"/>
      <c r="F353" s="386"/>
      <c r="G353" s="386"/>
      <c r="H353" s="386"/>
      <c r="I353" s="386"/>
      <c r="J353" s="386"/>
    </row>
    <row r="354" spans="2:10" x14ac:dyDescent="0.2">
      <c r="B354" s="386"/>
      <c r="C354" s="386"/>
      <c r="D354" s="386"/>
      <c r="E354" s="386"/>
      <c r="F354" s="386"/>
      <c r="G354" s="386"/>
      <c r="H354" s="386"/>
      <c r="I354" s="386"/>
      <c r="J354" s="386"/>
    </row>
    <row r="355" spans="2:10" x14ac:dyDescent="0.2">
      <c r="B355" s="386"/>
      <c r="C355" s="386"/>
      <c r="D355" s="386"/>
      <c r="E355" s="386"/>
      <c r="F355" s="386"/>
      <c r="G355" s="386"/>
      <c r="H355" s="386"/>
      <c r="I355" s="386"/>
      <c r="J355" s="386"/>
    </row>
    <row r="356" spans="2:10" x14ac:dyDescent="0.2">
      <c r="B356" s="386"/>
      <c r="C356" s="386"/>
      <c r="D356" s="386"/>
      <c r="E356" s="386"/>
      <c r="F356" s="386"/>
      <c r="G356" s="386"/>
      <c r="H356" s="386"/>
      <c r="I356" s="386"/>
      <c r="J356" s="386"/>
    </row>
    <row r="357" spans="2:10" x14ac:dyDescent="0.2">
      <c r="B357" s="386"/>
      <c r="C357" s="386"/>
      <c r="D357" s="386"/>
      <c r="E357" s="386"/>
      <c r="F357" s="386"/>
      <c r="G357" s="386"/>
      <c r="H357" s="386"/>
      <c r="I357" s="386"/>
      <c r="J357" s="386"/>
    </row>
  </sheetData>
  <mergeCells count="2">
    <mergeCell ref="M118:M119"/>
    <mergeCell ref="M132:M133"/>
  </mergeCells>
  <pageMargins left="0.39370078740157483" right="0" top="0.74803149606299213" bottom="0.55118110236220474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2</vt:i4>
      </vt:variant>
    </vt:vector>
  </HeadingPairs>
  <TitlesOfParts>
    <vt:vector size="8" baseType="lpstr">
      <vt:lpstr>lสรุปยอดปี 61</vt:lpstr>
      <vt:lpstr>1</vt:lpstr>
      <vt:lpstr>2</vt:lpstr>
      <vt:lpstr>3</vt:lpstr>
      <vt:lpstr>4</vt:lpstr>
      <vt:lpstr>5</vt:lpstr>
      <vt:lpstr>'1'!Print_Area</vt:lpstr>
      <vt:lpstr>'1'!Print_Titles</vt:lpstr>
    </vt:vector>
  </TitlesOfParts>
  <Company>Co,web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สำนักปลัด</dc:creator>
  <cp:lastModifiedBy>Windows User</cp:lastModifiedBy>
  <cp:lastPrinted>2018-10-20T08:57:39Z</cp:lastPrinted>
  <dcterms:created xsi:type="dcterms:W3CDTF">2007-12-04T01:54:03Z</dcterms:created>
  <dcterms:modified xsi:type="dcterms:W3CDTF">2018-10-29T08:10:34Z</dcterms:modified>
</cp:coreProperties>
</file>